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07"/>
  <workbookPr codeName="Ten_skoroszyt"/>
  <mc:AlternateContent xmlns:mc="http://schemas.openxmlformats.org/markup-compatibility/2006">
    <mc:Choice Requires="x15">
      <x15ac:absPath xmlns:x15ac="http://schemas.microsoft.com/office/spreadsheetml/2010/11/ac" url="C:\Mistrz Power Query\mpq5\"/>
    </mc:Choice>
  </mc:AlternateContent>
  <xr:revisionPtr revIDLastSave="0" documentId="13_ncr:1_{E8B539DB-74C7-4BB8-95ED-694D7914634D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Start" sheetId="9" r:id="rId1"/>
    <sheet name="ExceliAdam" sheetId="10" r:id="rId2"/>
    <sheet name="GodzinyPracy" sheetId="4" r:id="rId3"/>
    <sheet name="ORAZ|LUB" sheetId="8" r:id="rId4"/>
    <sheet name="PrzybliżoneIF" sheetId="5" r:id="rId5"/>
    <sheet name="PrzybliżoneDołączanie" sheetId="6" r:id="rId6"/>
    <sheet name="Arkusz3" sheetId="11" r:id="rId7"/>
  </sheets>
  <externalReferences>
    <externalReference r:id="rId8"/>
    <externalReference r:id="rId9"/>
  </externalReferences>
  <definedNames>
    <definedName name="Green" localSheetId="1">#REF!</definedName>
    <definedName name="Green" localSheetId="0">#REF!</definedName>
    <definedName name="Green">#REF!</definedName>
    <definedName name="Hungary" localSheetId="1">#REF!</definedName>
    <definedName name="Hungary" localSheetId="0">#REF!</definedName>
    <definedName name="Hungary">#REF!</definedName>
    <definedName name="lista">[1]Arkusz8!$A$1:$A$20</definedName>
    <definedName name="Poland" localSheetId="1">#REF!</definedName>
    <definedName name="Poland" localSheetId="0">#REF!</definedName>
    <definedName name="Poland">#REF!</definedName>
    <definedName name="qwer">[1]Arkusz8!$B$1:$B$11</definedName>
    <definedName name="Red" localSheetId="1">#REF!</definedName>
    <definedName name="Red" localSheetId="0">#REF!</definedName>
    <definedName name="Red">#REF!</definedName>
    <definedName name="StatusWeek">[2]StatusyFW!$H$2:$H$5</definedName>
    <definedName name="WojewództwaNazwy">[1]Województwa!$B$2:$B$17</definedName>
    <definedName name="Yellow" localSheetId="1">#REF!</definedName>
    <definedName name="Yellow" localSheetId="0">#REF!</definedName>
    <definedName name="Yellow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2" i="5"/>
  <c r="E3" i="8"/>
  <c r="E4" i="8"/>
  <c r="E5" i="8"/>
  <c r="E6" i="8"/>
  <c r="E7" i="8"/>
  <c r="E8" i="8"/>
  <c r="E9" i="8"/>
  <c r="E10" i="8"/>
  <c r="F3" i="8"/>
  <c r="F4" i="8"/>
  <c r="F5" i="8"/>
  <c r="F6" i="8"/>
  <c r="F7" i="8"/>
  <c r="F8" i="8"/>
  <c r="F9" i="8"/>
  <c r="F10" i="8"/>
  <c r="O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E2" i="8" l="1"/>
  <c r="F2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ACC0A9E-628D-4F44-ABC6-FC6D57A5BF92}" keepAlive="1" name="Zapytanie — tUrlopy" description="Połączenie z zapytaniem „tUrlopy” w skoroszycie." type="5" refreshedVersion="0" background="1">
    <dbPr connection="Provider=Microsoft.Mashup.OleDb.1;Data Source=$Workbook$;Location=tUrlopy;Extended Properties=&quot;&quot;" command="SELECT * FROM [tUrlopy]"/>
  </connection>
</connections>
</file>

<file path=xl/sharedStrings.xml><?xml version="1.0" encoding="utf-8"?>
<sst xmlns="http://schemas.openxmlformats.org/spreadsheetml/2006/main" count="203" uniqueCount="85">
  <si>
    <t>Mateusz</t>
  </si>
  <si>
    <t>Angelika</t>
  </si>
  <si>
    <t>Magda</t>
  </si>
  <si>
    <t>Ryszard</t>
  </si>
  <si>
    <t>Zofia</t>
  </si>
  <si>
    <t>Pracownik</t>
  </si>
  <si>
    <t>Paweł Nowak</t>
  </si>
  <si>
    <t>Jan Kowalski</t>
  </si>
  <si>
    <t>Data</t>
  </si>
  <si>
    <t>Wejście</t>
  </si>
  <si>
    <t>Wyjście</t>
  </si>
  <si>
    <t>Suma godzin</t>
  </si>
  <si>
    <t>Nadgodziny</t>
  </si>
  <si>
    <t>Student</t>
  </si>
  <si>
    <t>Janusz</t>
  </si>
  <si>
    <t>Olga</t>
  </si>
  <si>
    <t>Zbigniew</t>
  </si>
  <si>
    <t>Beata</t>
  </si>
  <si>
    <t>Ocena</t>
  </si>
  <si>
    <t>Źle</t>
  </si>
  <si>
    <t>OK</t>
  </si>
  <si>
    <t>Dobrze</t>
  </si>
  <si>
    <t>L. punktów</t>
  </si>
  <si>
    <t>Sprzedawca</t>
  </si>
  <si>
    <t>Ilość sprzedaży</t>
  </si>
  <si>
    <t>Wartość sprzedaży</t>
  </si>
  <si>
    <t>Premia</t>
  </si>
  <si>
    <t>Czas pracy</t>
  </si>
  <si>
    <t>Premia ORAZ</t>
  </si>
  <si>
    <t>Premia LUB</t>
  </si>
  <si>
    <t>Nadgodziny2</t>
  </si>
  <si>
    <t>Premia2</t>
  </si>
  <si>
    <t/>
  </si>
  <si>
    <t>premia</t>
  </si>
  <si>
    <t>F</t>
  </si>
  <si>
    <t>Planowana książka. Więcej informacji na:</t>
  </si>
  <si>
    <t>https://polakpotrafi.pl/projekt/ksiazka-mistrz-power-query</t>
  </si>
  <si>
    <t>Start akcji crowdfundingowej 18 października</t>
  </si>
  <si>
    <r>
      <t xml:space="preserve">Do uzbierania </t>
    </r>
    <r>
      <rPr>
        <b/>
        <sz val="11"/>
        <color theme="1"/>
        <rFont val="Calibri"/>
        <family val="2"/>
        <charset val="238"/>
        <scheme val="minor"/>
      </rPr>
      <t>14 000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PLN</t>
    </r>
  </si>
  <si>
    <t>żeby pokryć koszty druku</t>
  </si>
  <si>
    <t>a Komputer Świat zgodził się wziąć na siebie redakcję</t>
  </si>
  <si>
    <t>korektę i dystrubucję</t>
  </si>
  <si>
    <t>Nagrody w zamian za wsparcie :)</t>
  </si>
  <si>
    <t>Standardowa księgarnia (nakład wyczerpany)</t>
  </si>
  <si>
    <t>https://literia.pl/promocje/mistrz-excela-w-20-dni-kurs-z-cwiczeniami</t>
  </si>
  <si>
    <t>książka z autografem + ewentualne upgrady np.: kurs wideo</t>
  </si>
  <si>
    <t>http://www.mistrzexcela.pl/</t>
  </si>
  <si>
    <t>http://www.ExceliAdam.pl</t>
  </si>
  <si>
    <t>Polub moją stronę na facebooku ;)</t>
  </si>
  <si>
    <t>https://web.facebook.com/ExceliAdam/</t>
  </si>
  <si>
    <t>Adam Kopeć</t>
  </si>
  <si>
    <t>Standardowa księgarnia</t>
  </si>
  <si>
    <t>Miłośnik Excela</t>
  </si>
  <si>
    <t>https://literia.pl/excel-w-przykladach-zaawansowane-funkcje-krok-po-kroku</t>
  </si>
  <si>
    <t>Microsoft MVP</t>
  </si>
  <si>
    <t xml:space="preserve"> </t>
  </si>
  <si>
    <t>KURSY WIDEO</t>
  </si>
  <si>
    <r>
      <t xml:space="preserve">Mistrz Excela - </t>
    </r>
    <r>
      <rPr>
        <sz val="11"/>
        <color theme="1"/>
        <rFont val="Calibri"/>
        <family val="2"/>
        <scheme val="minor"/>
      </rPr>
      <t>wprowadzi Cię w tajniki Excela, od podstawowych zagadnień, przez tabele przestawne i wyszukiwanie pionowo</t>
    </r>
  </si>
  <si>
    <t>aż po wstęp do programowania VBA (rejestrowanie makr).</t>
  </si>
  <si>
    <t>https://edutree.pl/product/kurs-excel-szkolenie-mistrz-excela-adam-kopec/</t>
  </si>
  <si>
    <r>
      <t xml:space="preserve">Dashboardy w Excelu – </t>
    </r>
    <r>
      <rPr>
        <sz val="11"/>
        <color theme="1"/>
        <rFont val="Calibri"/>
        <family val="2"/>
        <scheme val="minor"/>
      </rPr>
      <t>kurs nauczy Cię prezentować dane na Panelach Menadżerskich, dzięki czemu będą bardziej czytelne</t>
    </r>
  </si>
  <si>
    <t>oraz będziesz mógł wprowadzić w prezentacji dynamiczne elementy.</t>
  </si>
  <si>
    <t>https://edutree.pl/product/kurs-szkolenie-excel-dashboard-analiza-i-wizualizacja-danych/</t>
  </si>
  <si>
    <r>
      <t xml:space="preserve">VBA w 30 dni – </t>
    </r>
    <r>
      <rPr>
        <sz val="11"/>
        <color theme="1"/>
        <rFont val="Calibri"/>
        <family val="2"/>
        <scheme val="minor"/>
      </rPr>
      <t>kurs wprowadzi Cię w tajniki programowania w Excelu, czyli nauczy Cię jak rejestrować, pisać oraz automatycznie</t>
    </r>
  </si>
  <si>
    <t>uruchamiać makra, a tym samym zautomatyzować wiele czynności w Excelu</t>
  </si>
  <si>
    <t>https://edutree.pl/product/kurs-szkolenie-excel-vba-makra-w-30-dni/</t>
  </si>
  <si>
    <r>
      <t xml:space="preserve">Power BI - </t>
    </r>
    <r>
      <rPr>
        <sz val="11"/>
        <color theme="1"/>
        <rFont val="Calibri"/>
        <family val="2"/>
        <scheme val="minor"/>
      </rPr>
      <t>nowe narzędzie Microsoftu, które pozwala Ci pobierać, analizować, a na koniec wizualizować dane</t>
    </r>
  </si>
  <si>
    <t>https://edutree.pl/product/microsoft-power-business-intelligence-kurs-szkolenie-microsoft-pbi/</t>
  </si>
  <si>
    <t>Formuły tablicowe</t>
  </si>
  <si>
    <t>https://edutree.pl/product/formuly-tablicowe-w-excel/</t>
  </si>
  <si>
    <t>Unikatowy' Excel</t>
  </si>
  <si>
    <t>https://edutree.pl/product/zapis-warsztatu-na-zywo-unikatowy-excel/</t>
  </si>
  <si>
    <r>
      <t xml:space="preserve">Tabele przestawne - </t>
    </r>
    <r>
      <rPr>
        <sz val="11"/>
        <color theme="1"/>
        <rFont val="Calibri"/>
        <family val="2"/>
        <scheme val="minor"/>
      </rPr>
      <t>czyli najważniejesze rzeczy o tabelach przestawnych</t>
    </r>
  </si>
  <si>
    <t>i jak za ich pomocą możesz tworzyć analizy i raporty</t>
  </si>
  <si>
    <t>https://edutree.pl/product/kurs-excel-tabele-przestawne-adam-kopec</t>
  </si>
  <si>
    <t>Id Prac</t>
  </si>
  <si>
    <t>Urlopy</t>
  </si>
  <si>
    <t>2018-01-02 - 2018-01-07; 2018-07-19; 2018-10-11 - 2018-10-18</t>
  </si>
  <si>
    <t>2018-11-12; 2018-02-05 - 2018-02-15; 2018-06-30 - 2018-07-04</t>
  </si>
  <si>
    <t>2018-03-04 - 2018-03-18; 2018-05-06 - 2018-05-13; 2018-07-07; 2018-08-07; 2018-08-09 - 2018-08-10</t>
  </si>
  <si>
    <t>2018-05-13 - 2018-05-20; 2018-09-01 - 2018-09-04</t>
  </si>
  <si>
    <t>2018-03-22 - 2018-03-25; 2018-05-24 - 2018-05-30; 2018-08-12 - 2018-08-14</t>
  </si>
  <si>
    <t xml:space="preserve">2018-03-25 - 2018-03-27; 2018-10-10; 2018-11-05 </t>
  </si>
  <si>
    <t>2018-05-18 - 2018-05-25; 2018-05-30 - 2018-06-05; 2018-10-28</t>
  </si>
  <si>
    <t xml:space="preserve">2018-02-02 - 2018-02-03; 2018-04-22 - 2018-04-25; 2018-06-28 - 2018-07-02; 2018-08-21 - 2018-08-23; 2018-10-02 - 2018-10-05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</si>
</sst>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164" formatCode="[$-F400]\h\:mm:ss\ AM/PM"/>
    <numFmt numFmtId="165" formatCode="d\.hh:mm:ss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2" borderId="1" xfId="0" applyFont="1" applyFill="1" applyBorder="1"/>
    <xf numFmtId="6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Font="1" applyFill="1" applyBorder="1"/>
    <xf numFmtId="0" fontId="2" fillId="0" borderId="0" xfId="0" applyNumberFormat="1" applyFont="1"/>
    <xf numFmtId="0" fontId="2" fillId="0" borderId="0" xfId="0" applyFont="1"/>
    <xf numFmtId="0" fontId="1" fillId="0" borderId="0" xfId="1"/>
    <xf numFmtId="0" fontId="1" fillId="0" borderId="0" xfId="2"/>
    <xf numFmtId="0" fontId="0" fillId="0" borderId="0" xfId="2" applyFont="1"/>
    <xf numFmtId="0" fontId="5" fillId="0" borderId="0" xfId="3"/>
    <xf numFmtId="0" fontId="2" fillId="0" borderId="0" xfId="2" applyFont="1"/>
    <xf numFmtId="0" fontId="5" fillId="0" borderId="0" xfId="4"/>
    <xf numFmtId="0" fontId="4" fillId="0" borderId="0" xfId="5"/>
    <xf numFmtId="0" fontId="6" fillId="0" borderId="0" xfId="2" applyFont="1"/>
    <xf numFmtId="0" fontId="2" fillId="0" borderId="0" xfId="2" quotePrefix="1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6">
    <cellStyle name="Hiperłącze 2" xfId="3" xr:uid="{13B494B9-3959-4ED6-883C-BE355B02ABBA}"/>
    <cellStyle name="Hiperłącze 2 2" xfId="4" xr:uid="{07ED8984-7F68-47D6-A7BE-AC7D7E04D70A}"/>
    <cellStyle name="Hiperłącze 2 3" xfId="5" xr:uid="{CB1EAF05-7F4D-42FB-A6F8-4307547F9C55}"/>
    <cellStyle name="Normalny" xfId="0" builtinId="0"/>
    <cellStyle name="Normalny 2 3" xfId="2" xr:uid="{1FE130BC-9F47-4635-A6C9-B2CAF9DC20AA}"/>
    <cellStyle name="Normalny 4" xfId="1" xr:uid="{692A8FD9-8FED-485B-B19F-3E720D38D17D}"/>
  </cellStyles>
  <dxfs count="22"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0" formatCode="#,##0\ &quot;zł&quot;;[Red]\-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</border>
    </dxf>
    <dxf>
      <numFmt numFmtId="0" formatCode="General"/>
    </dxf>
    <dxf>
      <numFmt numFmtId="165" formatCode="d\.hh:mm:ss"/>
    </dxf>
    <dxf>
      <numFmt numFmtId="0" formatCode="General"/>
    </dxf>
    <dxf>
      <numFmt numFmtId="165" formatCode="d\.hh:mm:ss"/>
    </dxf>
    <dxf>
      <numFmt numFmtId="25" formatCode="hh:mm"/>
    </dxf>
    <dxf>
      <numFmt numFmtId="25" formatCode="hh:mm"/>
    </dxf>
    <dxf>
      <numFmt numFmtId="19" formatCode="yyyy/mm/dd"/>
    </dxf>
    <dxf>
      <numFmt numFmtId="0" formatCode="General"/>
    </dxf>
    <dxf>
      <numFmt numFmtId="25" formatCode="hh:mm"/>
    </dxf>
    <dxf>
      <numFmt numFmtId="25" formatCode="hh:mm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edutree.pl/product/kurs-szkolenie-excel-dashboard-analiza-i-wizualizacja-danych/?ref=1&amp;campaign=webinary" TargetMode="External"/><Relationship Id="rId13" Type="http://schemas.openxmlformats.org/officeDocument/2006/relationships/image" Target="../media/image10.png"/><Relationship Id="rId3" Type="http://schemas.openxmlformats.org/officeDocument/2006/relationships/image" Target="../media/image4.jpeg"/><Relationship Id="rId7" Type="http://schemas.openxmlformats.org/officeDocument/2006/relationships/image" Target="../media/image7.png"/><Relationship Id="rId12" Type="http://schemas.openxmlformats.org/officeDocument/2006/relationships/hyperlink" Target="https://edutree.pl/product/kurs-szkolenie-excel-vba-makra-w-30-dni/?ref=1&amp;campaign=webinary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hyperlink" Target="https://edutree.pl/product/microsoft-power-business-intelligence-kurs-szkolenie-microsoft-pbi/?ref=1&amp;campaign=webinary" TargetMode="External"/><Relationship Id="rId11" Type="http://schemas.openxmlformats.org/officeDocument/2006/relationships/image" Target="../media/image9.png"/><Relationship Id="rId5" Type="http://schemas.openxmlformats.org/officeDocument/2006/relationships/image" Target="../media/image6.png"/><Relationship Id="rId10" Type="http://schemas.openxmlformats.org/officeDocument/2006/relationships/hyperlink" Target="https://edutree.pl/product/kurs-excel-szkolenie-mistrz-excela-adam-kopec/?ref=1&amp;campaign=webinary" TargetMode="External"/><Relationship Id="rId4" Type="http://schemas.openxmlformats.org/officeDocument/2006/relationships/image" Target="../media/image5.jpeg"/><Relationship Id="rId9" Type="http://schemas.openxmlformats.org/officeDocument/2006/relationships/image" Target="../media/image8.pn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7</xdr:col>
      <xdr:colOff>160342</xdr:colOff>
      <xdr:row>14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E12118-D17E-4DF8-AF9A-5B1B3A2409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84"/>
        <a:stretch/>
      </xdr:blipFill>
      <xdr:spPr>
        <a:xfrm>
          <a:off x="3067050" y="0"/>
          <a:ext cx="1360492" cy="2560320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0</xdr:row>
      <xdr:rowOff>0</xdr:rowOff>
    </xdr:from>
    <xdr:to>
      <xdr:col>2</xdr:col>
      <xdr:colOff>47625</xdr:colOff>
      <xdr:row>2</xdr:row>
      <xdr:rowOff>57150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51C83976-7A65-4B21-B989-8DD652A17068}"/>
            </a:ext>
          </a:extLst>
        </xdr:cNvPr>
        <xdr:cNvSpPr/>
      </xdr:nvSpPr>
      <xdr:spPr>
        <a:xfrm>
          <a:off x="323850" y="0"/>
          <a:ext cx="942975" cy="42291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</xdr:colOff>
      <xdr:row>3</xdr:row>
      <xdr:rowOff>123825</xdr:rowOff>
    </xdr:to>
    <xdr:sp macro="" textlink="">
      <xdr:nvSpPr>
        <xdr:cNvPr id="4" name="Prostokąt: zaokrąglone rogi 3">
          <a:extLst>
            <a:ext uri="{FF2B5EF4-FFF2-40B4-BE49-F238E27FC236}">
              <a16:creationId xmlns:a16="http://schemas.microsoft.com/office/drawing/2014/main" id="{EB5ECC6A-7193-4353-8D1B-B5FE893ADBF5}"/>
            </a:ext>
          </a:extLst>
        </xdr:cNvPr>
        <xdr:cNvSpPr/>
      </xdr:nvSpPr>
      <xdr:spPr>
        <a:xfrm>
          <a:off x="0" y="0"/>
          <a:ext cx="933450" cy="67246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404812</xdr:colOff>
      <xdr:row>9</xdr:row>
      <xdr:rowOff>19050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B880876C-8BBC-4F9F-9E8E-3220FA5362F7}"/>
            </a:ext>
          </a:extLst>
        </xdr:cNvPr>
        <xdr:cNvSpPr txBox="1"/>
      </xdr:nvSpPr>
      <xdr:spPr>
        <a:xfrm>
          <a:off x="0" y="0"/>
          <a:ext cx="4062412" cy="166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800" b="1">
              <a:solidFill>
                <a:srgbClr val="0070C0"/>
              </a:solidFill>
            </a:rPr>
            <a:t>V Warsztat </a:t>
          </a:r>
          <a:br>
            <a:rPr lang="pl-PL" sz="2800" b="1">
              <a:solidFill>
                <a:srgbClr val="0070C0"/>
              </a:solidFill>
            </a:rPr>
          </a:br>
          <a:r>
            <a:rPr lang="pl-PL" sz="2800" b="1">
              <a:solidFill>
                <a:srgbClr val="0070C0"/>
              </a:solidFill>
            </a:rPr>
            <a:t>z Power</a:t>
          </a:r>
          <a:r>
            <a:rPr lang="pl-PL" sz="2800" b="1" baseline="0">
              <a:solidFill>
                <a:srgbClr val="0070C0"/>
              </a:solidFill>
            </a:rPr>
            <a:t> </a:t>
          </a:r>
          <a:r>
            <a:rPr lang="pl-PL" sz="2800" b="1">
              <a:solidFill>
                <a:srgbClr val="0070C0"/>
              </a:solidFill>
            </a:rPr>
            <a:t>Query</a:t>
          </a:r>
          <a:endParaRPr lang="pl-PL" sz="2800" b="1" baseline="0">
            <a:solidFill>
              <a:srgbClr val="0070C0"/>
            </a:solidFill>
          </a:endParaRPr>
        </a:p>
        <a:p>
          <a:r>
            <a:rPr lang="pl-PL" sz="2800" b="1" baseline="0">
              <a:solidFill>
                <a:srgbClr val="0070C0"/>
              </a:solidFill>
            </a:rPr>
            <a:t>22 listopada o 20:00</a:t>
          </a:r>
        </a:p>
      </xdr:txBody>
    </xdr:sp>
    <xdr:clientData/>
  </xdr:twoCellAnchor>
  <xdr:twoCellAnchor>
    <xdr:from>
      <xdr:col>4</xdr:col>
      <xdr:colOff>271464</xdr:colOff>
      <xdr:row>8</xdr:row>
      <xdr:rowOff>152400</xdr:rowOff>
    </xdr:from>
    <xdr:to>
      <xdr:col>5</xdr:col>
      <xdr:colOff>333376</xdr:colOff>
      <xdr:row>11</xdr:row>
      <xdr:rowOff>104775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774C74EA-2D36-4C58-B1B8-BDD563FBEB00}"/>
            </a:ext>
          </a:extLst>
        </xdr:cNvPr>
        <xdr:cNvSpPr/>
      </xdr:nvSpPr>
      <xdr:spPr>
        <a:xfrm>
          <a:off x="2709864" y="1615440"/>
          <a:ext cx="671512" cy="50101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7</xdr:row>
      <xdr:rowOff>85725</xdr:rowOff>
    </xdr:from>
    <xdr:to>
      <xdr:col>5</xdr:col>
      <xdr:colOff>500062</xdr:colOff>
      <xdr:row>15</xdr:row>
      <xdr:rowOff>47625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39171EED-B78E-453F-9A85-4478AF53BF88}"/>
            </a:ext>
          </a:extLst>
        </xdr:cNvPr>
        <xdr:cNvSpPr txBox="1"/>
      </xdr:nvSpPr>
      <xdr:spPr>
        <a:xfrm>
          <a:off x="0" y="1365885"/>
          <a:ext cx="3548062" cy="1424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800" b="1"/>
            <a:t>Dodawanie </a:t>
          </a:r>
          <a:r>
            <a:rPr lang="pl-PL" sz="2800" b="1">
              <a:solidFill>
                <a:srgbClr val="00B050"/>
              </a:solidFill>
            </a:rPr>
            <a:t>kolumn warunkowej </a:t>
          </a:r>
          <a:r>
            <a:rPr lang="pl-PL" sz="2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 czas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1</xdr:rowOff>
    </xdr:from>
    <xdr:ext cx="1625259" cy="2667000"/>
    <xdr:pic>
      <xdr:nvPicPr>
        <xdr:cNvPr id="2" name="Obraz 1">
          <a:extLst>
            <a:ext uri="{FF2B5EF4-FFF2-40B4-BE49-F238E27FC236}">
              <a16:creationId xmlns:a16="http://schemas.microsoft.com/office/drawing/2014/main" id="{4FB06AE9-550A-44CD-8912-31789F6CA6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1481" y="45721"/>
          <a:ext cx="1625259" cy="2667000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15</xdr:row>
      <xdr:rowOff>0</xdr:rowOff>
    </xdr:from>
    <xdr:ext cx="1552575" cy="429546"/>
    <xdr:pic>
      <xdr:nvPicPr>
        <xdr:cNvPr id="3" name="Obraz 2">
          <a:extLst>
            <a:ext uri="{FF2B5EF4-FFF2-40B4-BE49-F238E27FC236}">
              <a16:creationId xmlns:a16="http://schemas.microsoft.com/office/drawing/2014/main" id="{C3AB86BF-CE0C-42F1-9C71-89C00A1E9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606040"/>
          <a:ext cx="1552575" cy="429546"/>
        </a:xfrm>
        <a:prstGeom prst="rect">
          <a:avLst/>
        </a:prstGeom>
      </xdr:spPr>
    </xdr:pic>
    <xdr:clientData/>
  </xdr:oneCellAnchor>
  <xdr:oneCellAnchor>
    <xdr:from>
      <xdr:col>5</xdr:col>
      <xdr:colOff>518491</xdr:colOff>
      <xdr:row>11</xdr:row>
      <xdr:rowOff>39756</xdr:rowOff>
    </xdr:from>
    <xdr:ext cx="1216269" cy="1747409"/>
    <xdr:pic>
      <xdr:nvPicPr>
        <xdr:cNvPr id="4" name="Obraz 3">
          <a:extLst>
            <a:ext uri="{FF2B5EF4-FFF2-40B4-BE49-F238E27FC236}">
              <a16:creationId xmlns:a16="http://schemas.microsoft.com/office/drawing/2014/main" id="{F730B4D7-307D-4010-A318-6850B04AF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331" y="1914276"/>
          <a:ext cx="1216269" cy="1747409"/>
        </a:xfrm>
        <a:prstGeom prst="rect">
          <a:avLst/>
        </a:prstGeom>
      </xdr:spPr>
    </xdr:pic>
    <xdr:clientData/>
  </xdr:oneCellAnchor>
  <xdr:oneCellAnchor>
    <xdr:from>
      <xdr:col>5</xdr:col>
      <xdr:colOff>518492</xdr:colOff>
      <xdr:row>22</xdr:row>
      <xdr:rowOff>115543</xdr:rowOff>
    </xdr:from>
    <xdr:ext cx="1216269" cy="1765476"/>
    <xdr:pic>
      <xdr:nvPicPr>
        <xdr:cNvPr id="5" name="Obraz 4">
          <a:extLst>
            <a:ext uri="{FF2B5EF4-FFF2-40B4-BE49-F238E27FC236}">
              <a16:creationId xmlns:a16="http://schemas.microsoft.com/office/drawing/2014/main" id="{91EE2ED3-BD0D-48B6-8EDE-DFFB0439D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332" y="3727423"/>
          <a:ext cx="1216269" cy="176547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22</xdr:row>
      <xdr:rowOff>0</xdr:rowOff>
    </xdr:from>
    <xdr:ext cx="1108119" cy="447675"/>
    <xdr:pic>
      <xdr:nvPicPr>
        <xdr:cNvPr id="6" name="Obraz 5">
          <a:extLst>
            <a:ext uri="{FF2B5EF4-FFF2-40B4-BE49-F238E27FC236}">
              <a16:creationId xmlns:a16="http://schemas.microsoft.com/office/drawing/2014/main" id="{9C213D0F-6164-4299-9AF6-5CCBF2656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160" y="3611880"/>
          <a:ext cx="1108119" cy="447675"/>
        </a:xfrm>
        <a:prstGeom prst="rect">
          <a:avLst/>
        </a:prstGeom>
      </xdr:spPr>
    </xdr:pic>
    <xdr:clientData/>
  </xdr:oneCellAnchor>
  <xdr:oneCellAnchor>
    <xdr:from>
      <xdr:col>5</xdr:col>
      <xdr:colOff>571500</xdr:colOff>
      <xdr:row>49</xdr:row>
      <xdr:rowOff>0</xdr:rowOff>
    </xdr:from>
    <xdr:ext cx="1216800" cy="795600"/>
    <xdr:pic>
      <xdr:nvPicPr>
        <xdr:cNvPr id="7" name="Obraz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052321-34BA-403C-A6F6-46E452187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8549640"/>
          <a:ext cx="1216800" cy="795600"/>
        </a:xfrm>
        <a:prstGeom prst="rect">
          <a:avLst/>
        </a:prstGeom>
      </xdr:spPr>
    </xdr:pic>
    <xdr:clientData/>
  </xdr:oneCellAnchor>
  <xdr:oneCellAnchor>
    <xdr:from>
      <xdr:col>5</xdr:col>
      <xdr:colOff>571500</xdr:colOff>
      <xdr:row>38</xdr:row>
      <xdr:rowOff>186208</xdr:rowOff>
    </xdr:from>
    <xdr:ext cx="1216800" cy="795600"/>
    <xdr:pic>
      <xdr:nvPicPr>
        <xdr:cNvPr id="8" name="Obraz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5076AC7-4FC9-4153-9E27-9BC9537DF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6724168"/>
          <a:ext cx="1216800" cy="795600"/>
        </a:xfrm>
        <a:prstGeom prst="rect">
          <a:avLst/>
        </a:prstGeom>
      </xdr:spPr>
    </xdr:pic>
    <xdr:clientData/>
  </xdr:oneCellAnchor>
  <xdr:oneCellAnchor>
    <xdr:from>
      <xdr:col>5</xdr:col>
      <xdr:colOff>571500</xdr:colOff>
      <xdr:row>34</xdr:row>
      <xdr:rowOff>0</xdr:rowOff>
    </xdr:from>
    <xdr:ext cx="1216800" cy="795600"/>
    <xdr:pic>
      <xdr:nvPicPr>
        <xdr:cNvPr id="9" name="Obraz 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4DFBF85-3E0A-4E4C-B027-140F4781B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5806440"/>
          <a:ext cx="1216800" cy="795600"/>
        </a:xfrm>
        <a:prstGeom prst="rect">
          <a:avLst/>
        </a:prstGeom>
      </xdr:spPr>
    </xdr:pic>
    <xdr:clientData/>
  </xdr:oneCellAnchor>
  <xdr:oneCellAnchor>
    <xdr:from>
      <xdr:col>5</xdr:col>
      <xdr:colOff>571500</xdr:colOff>
      <xdr:row>44</xdr:row>
      <xdr:rowOff>28904</xdr:rowOff>
    </xdr:from>
    <xdr:ext cx="1216800" cy="795600"/>
    <xdr:pic>
      <xdr:nvPicPr>
        <xdr:cNvPr id="10" name="Obraz 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753CC01-B3C4-49E4-9FAD-F0B8D21F3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7664144"/>
          <a:ext cx="1216800" cy="795600"/>
        </a:xfrm>
        <a:prstGeom prst="rect">
          <a:avLst/>
        </a:prstGeom>
      </xdr:spPr>
    </xdr:pic>
    <xdr:clientData/>
  </xdr:oneCellAnchor>
  <xdr:twoCellAnchor>
    <xdr:from>
      <xdr:col>6</xdr:col>
      <xdr:colOff>1</xdr:colOff>
      <xdr:row>60</xdr:row>
      <xdr:rowOff>0</xdr:rowOff>
    </xdr:from>
    <xdr:to>
      <xdr:col>7</xdr:col>
      <xdr:colOff>530088</xdr:colOff>
      <xdr:row>63</xdr:row>
      <xdr:rowOff>0</xdr:rowOff>
    </xdr:to>
    <xdr:sp macro="" textlink="">
      <xdr:nvSpPr>
        <xdr:cNvPr id="11" name="Prostokąt: zaokrąglone rogi 10">
          <a:extLst>
            <a:ext uri="{FF2B5EF4-FFF2-40B4-BE49-F238E27FC236}">
              <a16:creationId xmlns:a16="http://schemas.microsoft.com/office/drawing/2014/main" id="{52B5FD3C-67FE-47A6-9DF7-7F580974C266}"/>
            </a:ext>
          </a:extLst>
        </xdr:cNvPr>
        <xdr:cNvSpPr/>
      </xdr:nvSpPr>
      <xdr:spPr>
        <a:xfrm>
          <a:off x="3535681" y="10561320"/>
          <a:ext cx="1154927" cy="548640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l-PL" sz="2800">
              <a:solidFill>
                <a:srgbClr val="1E73BE"/>
              </a:solidFill>
            </a:rPr>
            <a:t>TP</a:t>
          </a:r>
        </a:p>
      </xdr:txBody>
    </xdr:sp>
    <xdr:clientData/>
  </xdr:twoCellAnchor>
  <xdr:twoCellAnchor>
    <xdr:from>
      <xdr:col>10</xdr:col>
      <xdr:colOff>397565</xdr:colOff>
      <xdr:row>16</xdr:row>
      <xdr:rowOff>172277</xdr:rowOff>
    </xdr:from>
    <xdr:to>
      <xdr:col>19</xdr:col>
      <xdr:colOff>318053</xdr:colOff>
      <xdr:row>22</xdr:row>
      <xdr:rowOff>159025</xdr:rowOff>
    </xdr:to>
    <xdr:sp macro="" textlink="">
      <xdr:nvSpPr>
        <xdr:cNvPr id="12" name="Prostokąt: zaokrąglone rogi 11">
          <a:extLst>
            <a:ext uri="{FF2B5EF4-FFF2-40B4-BE49-F238E27FC236}">
              <a16:creationId xmlns:a16="http://schemas.microsoft.com/office/drawing/2014/main" id="{DB932EA5-B6DB-4DDD-8372-E95AE584A463}"/>
            </a:ext>
          </a:extLst>
        </xdr:cNvPr>
        <xdr:cNvSpPr/>
      </xdr:nvSpPr>
      <xdr:spPr>
        <a:xfrm>
          <a:off x="6432605" y="2961197"/>
          <a:ext cx="5544048" cy="80970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400"/>
            <a:t>www.exceliadam.pl/download/mpq5.xlsx</a:t>
          </a:r>
        </a:p>
      </xdr:txBody>
    </xdr:sp>
    <xdr:clientData/>
  </xdr:twoCellAnchor>
  <xdr:twoCellAnchor editAs="oneCell">
    <xdr:from>
      <xdr:col>5</xdr:col>
      <xdr:colOff>530088</xdr:colOff>
      <xdr:row>1</xdr:row>
      <xdr:rowOff>0</xdr:rowOff>
    </xdr:from>
    <xdr:to>
      <xdr:col>7</xdr:col>
      <xdr:colOff>487403</xdr:colOff>
      <xdr:row>10</xdr:row>
      <xdr:rowOff>47390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E39ACBA9-D546-4764-B784-98AA5B06A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0928" y="45720"/>
          <a:ext cx="1206995" cy="16933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198783</xdr:colOff>
      <xdr:row>11</xdr:row>
      <xdr:rowOff>40088</xdr:rowOff>
    </xdr:from>
    <xdr:to>
      <xdr:col>8</xdr:col>
      <xdr:colOff>503583</xdr:colOff>
      <xdr:row>13</xdr:row>
      <xdr:rowOff>108668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A0D293E-5EB0-4312-A222-F81898AE5EA3}"/>
            </a:ext>
          </a:extLst>
        </xdr:cNvPr>
        <xdr:cNvSpPr txBox="1"/>
      </xdr:nvSpPr>
      <xdr:spPr>
        <a:xfrm>
          <a:off x="1099931" y="2080923"/>
          <a:ext cx="5148469" cy="439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800">
              <a:solidFill>
                <a:srgbClr val="0070C0"/>
              </a:solidFill>
            </a:rPr>
            <a:t>if</a:t>
          </a:r>
          <a:r>
            <a:rPr lang="pl-PL" sz="1800"/>
            <a:t> &lt;</a:t>
          </a:r>
          <a:r>
            <a:rPr lang="pl-PL" sz="1800">
              <a:solidFill>
                <a:srgbClr val="FF0000"/>
              </a:solidFill>
            </a:rPr>
            <a:t>test</a:t>
          </a:r>
          <a:r>
            <a:rPr lang="pl-PL" sz="1800"/>
            <a:t>&gt;</a:t>
          </a:r>
          <a:r>
            <a:rPr lang="pl-PL" sz="1800" baseline="0"/>
            <a:t> </a:t>
          </a:r>
          <a:r>
            <a:rPr lang="pl-PL" sz="1800" baseline="0">
              <a:solidFill>
                <a:srgbClr val="0070C0"/>
              </a:solidFill>
            </a:rPr>
            <a:t>then</a:t>
          </a:r>
          <a:r>
            <a:rPr lang="pl-PL" sz="1800" baseline="0"/>
            <a:t> &lt;</a:t>
          </a:r>
          <a:r>
            <a:rPr lang="pl-PL" sz="1800" baseline="0">
              <a:solidFill>
                <a:srgbClr val="FF0000"/>
              </a:solidFill>
            </a:rPr>
            <a:t>wynik</a:t>
          </a:r>
          <a:r>
            <a:rPr lang="pl-PL" sz="1800" baseline="0"/>
            <a:t>&gt; </a:t>
          </a:r>
          <a:r>
            <a:rPr lang="pl-PL" sz="1800" baseline="0">
              <a:solidFill>
                <a:srgbClr val="0070C0"/>
              </a:solidFill>
            </a:rPr>
            <a:t>else</a:t>
          </a:r>
          <a:r>
            <a:rPr lang="pl-PL" sz="1800" baseline="0"/>
            <a:t> &lt;</a:t>
          </a:r>
          <a:r>
            <a:rPr lang="pl-PL" sz="1800" baseline="0">
              <a:solidFill>
                <a:srgbClr val="FF0000"/>
              </a:solidFill>
            </a:rPr>
            <a:t>alternatywny wynik</a:t>
          </a:r>
          <a:r>
            <a:rPr lang="pl-PL" sz="1800" baseline="0"/>
            <a:t>&gt;</a:t>
          </a:r>
          <a:endParaRPr lang="pl-PL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178677</xdr:colOff>
      <xdr:row>0</xdr:row>
      <xdr:rowOff>110359</xdr:rowOff>
    </xdr:from>
    <xdr:to>
      <xdr:col>9</xdr:col>
      <xdr:colOff>110359</xdr:colOff>
      <xdr:row>9</xdr:row>
      <xdr:rowOff>168166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000F9A1-D85B-401D-BB82-D433D05796C8}"/>
            </a:ext>
          </a:extLst>
        </xdr:cNvPr>
        <xdr:cNvSpPr txBox="1"/>
      </xdr:nvSpPr>
      <xdr:spPr>
        <a:xfrm>
          <a:off x="5386553" y="110359"/>
          <a:ext cx="1760482" cy="1713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Warunki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</a:t>
          </a:r>
          <a:endParaRPr lang="pl-PL">
            <a:effectLst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Ilość sprzedaży &gt; 60</a:t>
          </a:r>
          <a:endParaRPr lang="pl-PL">
            <a:effectLst/>
          </a:endParaRPr>
        </a:p>
        <a:p>
          <a:r>
            <a:rPr lang="pl-PL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LUB</a:t>
          </a:r>
          <a:endParaRPr lang="pl-PL">
            <a:solidFill>
              <a:srgbClr val="0070C0"/>
            </a:solidFill>
            <a:effectLst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Wartość sprzedaży &gt; 8000</a:t>
          </a:r>
          <a:endParaRPr lang="pl-PL">
            <a:effectLst/>
          </a:endParaRPr>
        </a:p>
        <a:p>
          <a:endParaRPr lang="pl-PL" sz="1100" b="1"/>
        </a:p>
        <a:p>
          <a:r>
            <a:rPr lang="pl-PL" sz="1100" b="1"/>
            <a:t>Warunki</a:t>
          </a:r>
          <a:r>
            <a:rPr lang="pl-PL" sz="1100" b="1" baseline="0"/>
            <a:t> ORAZ</a:t>
          </a:r>
        </a:p>
        <a:p>
          <a:r>
            <a:rPr lang="pl-PL" sz="1100" baseline="0"/>
            <a:t>Ilość sprzedaży &gt; 50</a:t>
          </a:r>
        </a:p>
        <a:p>
          <a:r>
            <a:rPr lang="pl-PL" sz="1100" baseline="0">
              <a:solidFill>
                <a:srgbClr val="0070C0"/>
              </a:solidFill>
            </a:rPr>
            <a:t>ORAZ</a:t>
          </a:r>
        </a:p>
        <a:p>
          <a:r>
            <a:rPr lang="pl-PL" sz="1100" baseline="0"/>
            <a:t>Wartość sprzedaży &gt; 7000</a:t>
          </a:r>
        </a:p>
        <a:p>
          <a:endParaRPr lang="pl-PL" sz="1100" baseline="0"/>
        </a:p>
        <a:p>
          <a:endParaRPr lang="pl-PL" sz="1100"/>
        </a:p>
      </xdr:txBody>
    </xdr:sp>
    <xdr:clientData/>
  </xdr:twoCellAnchor>
  <xdr:twoCellAnchor>
    <xdr:from>
      <xdr:col>0</xdr:col>
      <xdr:colOff>362607</xdr:colOff>
      <xdr:row>10</xdr:row>
      <xdr:rowOff>168166</xdr:rowOff>
    </xdr:from>
    <xdr:to>
      <xdr:col>9</xdr:col>
      <xdr:colOff>131380</xdr:colOff>
      <xdr:row>12</xdr:row>
      <xdr:rowOff>136636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1854FCA-7AB9-4349-B258-2C29453AE81F}"/>
            </a:ext>
          </a:extLst>
        </xdr:cNvPr>
        <xdr:cNvSpPr txBox="1"/>
      </xdr:nvSpPr>
      <xdr:spPr>
        <a:xfrm>
          <a:off x="362607" y="2007476"/>
          <a:ext cx="7089228" cy="3363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800">
              <a:solidFill>
                <a:srgbClr val="0070C0"/>
              </a:solidFill>
            </a:rPr>
            <a:t>if</a:t>
          </a:r>
          <a:r>
            <a:rPr lang="pl-PL" sz="1800"/>
            <a:t> &lt;</a:t>
          </a:r>
          <a:r>
            <a:rPr lang="pl-PL" sz="1800">
              <a:solidFill>
                <a:srgbClr val="FF0000"/>
              </a:solidFill>
            </a:rPr>
            <a:t>test1 </a:t>
          </a:r>
          <a:r>
            <a:rPr lang="pl-PL" sz="1800">
              <a:solidFill>
                <a:srgbClr val="0070C0"/>
              </a:solidFill>
            </a:rPr>
            <a:t>or</a:t>
          </a:r>
          <a:r>
            <a:rPr lang="pl-PL" sz="1800">
              <a:solidFill>
                <a:srgbClr val="FF0000"/>
              </a:solidFill>
            </a:rPr>
            <a:t> test2</a:t>
          </a:r>
          <a:r>
            <a:rPr lang="pl-PL" sz="1800"/>
            <a:t>&gt;</a:t>
          </a:r>
          <a:r>
            <a:rPr lang="pl-PL" sz="1800" baseline="0"/>
            <a:t> </a:t>
          </a:r>
          <a:r>
            <a:rPr lang="pl-PL" sz="1800" baseline="0">
              <a:solidFill>
                <a:srgbClr val="0070C0"/>
              </a:solidFill>
            </a:rPr>
            <a:t>then</a:t>
          </a:r>
          <a:r>
            <a:rPr lang="pl-PL" sz="1800" baseline="0"/>
            <a:t> &lt;</a:t>
          </a:r>
          <a:r>
            <a:rPr lang="pl-PL" sz="1800" baseline="0">
              <a:solidFill>
                <a:srgbClr val="FF0000"/>
              </a:solidFill>
            </a:rPr>
            <a:t>wynik</a:t>
          </a:r>
          <a:r>
            <a:rPr lang="pl-PL" sz="1800" baseline="0"/>
            <a:t>&gt; </a:t>
          </a:r>
          <a:r>
            <a:rPr lang="pl-PL" sz="1800" baseline="0">
              <a:solidFill>
                <a:srgbClr val="0070C0"/>
              </a:solidFill>
            </a:rPr>
            <a:t>else</a:t>
          </a:r>
          <a:r>
            <a:rPr lang="pl-PL" sz="1800" baseline="0"/>
            <a:t> &lt;</a:t>
          </a:r>
          <a:r>
            <a:rPr lang="pl-PL" sz="1800" baseline="0">
              <a:solidFill>
                <a:srgbClr val="FF0000"/>
              </a:solidFill>
            </a:rPr>
            <a:t>alternatywny wynik</a:t>
          </a:r>
          <a:r>
            <a:rPr lang="pl-PL" sz="1800" baseline="0"/>
            <a:t>&gt;</a:t>
          </a:r>
          <a:endParaRPr lang="pl-PL" sz="1800"/>
        </a:p>
      </xdr:txBody>
    </xdr:sp>
    <xdr:clientData/>
  </xdr:twoCellAnchor>
  <xdr:twoCellAnchor>
    <xdr:from>
      <xdr:col>0</xdr:col>
      <xdr:colOff>352096</xdr:colOff>
      <xdr:row>12</xdr:row>
      <xdr:rowOff>136635</xdr:rowOff>
    </xdr:from>
    <xdr:to>
      <xdr:col>9</xdr:col>
      <xdr:colOff>120869</xdr:colOff>
      <xdr:row>14</xdr:row>
      <xdr:rowOff>105105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F162A632-4150-4DCE-A05B-8A7DC9ED6112}"/>
            </a:ext>
          </a:extLst>
        </xdr:cNvPr>
        <xdr:cNvSpPr txBox="1"/>
      </xdr:nvSpPr>
      <xdr:spPr>
        <a:xfrm>
          <a:off x="352096" y="2343807"/>
          <a:ext cx="6395545" cy="3363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800">
              <a:solidFill>
                <a:srgbClr val="0070C0"/>
              </a:solidFill>
            </a:rPr>
            <a:t>if</a:t>
          </a:r>
          <a:r>
            <a:rPr lang="pl-PL" sz="1800"/>
            <a:t> &lt;</a:t>
          </a:r>
          <a:r>
            <a:rPr lang="pl-PL" sz="1800">
              <a:solidFill>
                <a:srgbClr val="FF0000"/>
              </a:solidFill>
            </a:rPr>
            <a:t>test1 </a:t>
          </a:r>
          <a:r>
            <a:rPr lang="pl-PL" sz="1800">
              <a:solidFill>
                <a:srgbClr val="0070C0"/>
              </a:solidFill>
            </a:rPr>
            <a:t>and</a:t>
          </a:r>
          <a:r>
            <a:rPr lang="pl-PL" sz="1800">
              <a:solidFill>
                <a:srgbClr val="FF0000"/>
              </a:solidFill>
            </a:rPr>
            <a:t> test2</a:t>
          </a:r>
          <a:r>
            <a:rPr lang="pl-PL" sz="1800"/>
            <a:t>&gt;</a:t>
          </a:r>
          <a:r>
            <a:rPr lang="pl-PL" sz="1800" baseline="0"/>
            <a:t> </a:t>
          </a:r>
          <a:r>
            <a:rPr lang="pl-PL" sz="1800" baseline="0">
              <a:solidFill>
                <a:srgbClr val="0070C0"/>
              </a:solidFill>
            </a:rPr>
            <a:t>then</a:t>
          </a:r>
          <a:r>
            <a:rPr lang="pl-PL" sz="1800" baseline="0"/>
            <a:t> &lt;</a:t>
          </a:r>
          <a:r>
            <a:rPr lang="pl-PL" sz="1800" baseline="0">
              <a:solidFill>
                <a:srgbClr val="FF0000"/>
              </a:solidFill>
            </a:rPr>
            <a:t>wynik</a:t>
          </a:r>
          <a:r>
            <a:rPr lang="pl-PL" sz="1800" baseline="0"/>
            <a:t>&gt; </a:t>
          </a:r>
          <a:r>
            <a:rPr lang="pl-PL" sz="1800" baseline="0">
              <a:solidFill>
                <a:srgbClr val="0070C0"/>
              </a:solidFill>
            </a:rPr>
            <a:t>else</a:t>
          </a:r>
          <a:r>
            <a:rPr lang="pl-PL" sz="1800" baseline="0"/>
            <a:t> &lt;</a:t>
          </a:r>
          <a:r>
            <a:rPr lang="pl-PL" sz="1800" baseline="0">
              <a:solidFill>
                <a:srgbClr val="FF0000"/>
              </a:solidFill>
            </a:rPr>
            <a:t>alternatywny wynik</a:t>
          </a:r>
          <a:r>
            <a:rPr lang="pl-PL" sz="1800" baseline="0"/>
            <a:t>&gt;</a:t>
          </a:r>
          <a:endParaRPr lang="pl-PL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downloads/excel/kurs%20praktyczny%20raport%20excel/cwiczenie%204%20rozwi&#261;zane%20Robert%20Witcza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ysk%20Google/Excel/YouTube/Porada%20303%20-%20asdf/Dashboardy%20-%20Formatowanie%20warunkowe%20i%20liczbow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Ćw1"/>
      <sheetName val="Ćw2"/>
      <sheetName val="Ćw2Wykres"/>
      <sheetName val="Ćw2Pi"/>
      <sheetName val="Ćw2WykresPi"/>
      <sheetName val="Ćw3"/>
      <sheetName val="Ćw4"/>
      <sheetName val="Ćw4a"/>
      <sheetName val="Ćw4b"/>
      <sheetName val="Ćw4c"/>
      <sheetName val="Arkusz10"/>
      <sheetName val="Arkusz11"/>
      <sheetName val="Województwa"/>
      <sheetName val="Arkusz3"/>
      <sheetName val="Arkusz4"/>
      <sheetName val="Arkusz5"/>
      <sheetName val="Arkusz6"/>
      <sheetName val="Arkusz1"/>
      <sheetName val="Arkusz2"/>
      <sheetName val="Arkusz7"/>
      <sheetName val="Arkusz8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Dolnośląskie</v>
          </cell>
        </row>
        <row r="3">
          <cell r="B3" t="str">
            <v>Kujawsko-pomorskie</v>
          </cell>
        </row>
        <row r="4">
          <cell r="B4" t="str">
            <v>Lubelskie</v>
          </cell>
        </row>
        <row r="5">
          <cell r="B5" t="str">
            <v>Lubuskie</v>
          </cell>
        </row>
        <row r="6">
          <cell r="B6" t="str">
            <v>Łódzkie</v>
          </cell>
        </row>
        <row r="7">
          <cell r="B7" t="str">
            <v>Małopolskie</v>
          </cell>
        </row>
        <row r="8">
          <cell r="B8" t="str">
            <v>Mazowieckie</v>
          </cell>
        </row>
        <row r="9">
          <cell r="B9" t="str">
            <v>Opolskie</v>
          </cell>
        </row>
        <row r="10">
          <cell r="B10" t="str">
            <v>Podkarpackie</v>
          </cell>
        </row>
        <row r="11">
          <cell r="B11" t="str">
            <v>Podlaskie</v>
          </cell>
        </row>
        <row r="12">
          <cell r="B12" t="str">
            <v>Pomorskie</v>
          </cell>
        </row>
        <row r="13">
          <cell r="B13" t="str">
            <v>Śląskie</v>
          </cell>
        </row>
        <row r="14">
          <cell r="B14" t="str">
            <v>Świętokrzyskie</v>
          </cell>
        </row>
        <row r="15">
          <cell r="B15" t="str">
            <v>Warmińsko-mazurskie</v>
          </cell>
        </row>
        <row r="16">
          <cell r="B16" t="str">
            <v>Wielkopolskie</v>
          </cell>
        </row>
        <row r="17">
          <cell r="B17" t="str">
            <v>Zachodniopomorskie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asds</v>
          </cell>
          <cell r="B1" t="str">
            <v>wreq</v>
          </cell>
        </row>
        <row r="2">
          <cell r="A2" t="str">
            <v>qwre</v>
          </cell>
          <cell r="B2" t="str">
            <v>rewq</v>
          </cell>
        </row>
        <row r="3">
          <cell r="A3" t="str">
            <v>zxcv</v>
          </cell>
          <cell r="B3" t="str">
            <v>wqer</v>
          </cell>
        </row>
        <row r="4">
          <cell r="A4" t="str">
            <v>ty</v>
          </cell>
          <cell r="B4" t="str">
            <v>sdaf</v>
          </cell>
        </row>
        <row r="5">
          <cell r="A5" t="str">
            <v>hgf</v>
          </cell>
          <cell r="B5" t="str">
            <v>fdsa</v>
          </cell>
        </row>
        <row r="6">
          <cell r="A6" t="str">
            <v>vbn</v>
          </cell>
          <cell r="B6" t="str">
            <v>fdas</v>
          </cell>
        </row>
        <row r="7">
          <cell r="A7" t="str">
            <v>uiy</v>
          </cell>
          <cell r="B7" t="str">
            <v>adfs</v>
          </cell>
        </row>
        <row r="8">
          <cell r="A8">
            <v>4324</v>
          </cell>
        </row>
        <row r="9">
          <cell r="A9">
            <v>4325</v>
          </cell>
        </row>
        <row r="10">
          <cell r="A10">
            <v>4326</v>
          </cell>
        </row>
        <row r="11">
          <cell r="A11">
            <v>4327</v>
          </cell>
        </row>
        <row r="12">
          <cell r="A12">
            <v>4328</v>
          </cell>
        </row>
        <row r="13">
          <cell r="A13">
            <v>4329</v>
          </cell>
        </row>
        <row r="14">
          <cell r="A14">
            <v>4330</v>
          </cell>
        </row>
        <row r="15">
          <cell r="A15">
            <v>4331</v>
          </cell>
        </row>
        <row r="16">
          <cell r="A16">
            <v>4332</v>
          </cell>
        </row>
        <row r="17">
          <cell r="A17">
            <v>4333</v>
          </cell>
        </row>
        <row r="18">
          <cell r="A18">
            <v>4334</v>
          </cell>
        </row>
        <row r="19">
          <cell r="A19">
            <v>4335</v>
          </cell>
        </row>
        <row r="20">
          <cell r="A20">
            <v>4336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Wykresy"/>
      <sheetName val="MiniWykresy_k"/>
      <sheetName val="SameIkony"/>
      <sheetName val="SameIkony_k"/>
      <sheetName val="StatusyFW"/>
      <sheetName val="StatusyFW_k"/>
      <sheetName val="Kolory"/>
      <sheetName val="IkonyUni"/>
      <sheetName val="StatusyLiczby"/>
      <sheetName val="StatusyLiczby_K"/>
      <sheetName val="StatusyLiczby2"/>
      <sheetName val="StatusyLiczby2_k"/>
      <sheetName val="MiniLejek"/>
      <sheetName val="MiniLejek_k"/>
      <sheetName val="MacierzWykresów"/>
      <sheetName val="MacierzWykresów_k"/>
      <sheetName val="PanelWykresów"/>
      <sheetName val="PanelWykresów_k"/>
    </sheetNames>
    <sheetDataSet>
      <sheetData sheetId="0"/>
      <sheetData sheetId="1"/>
      <sheetData sheetId="2"/>
      <sheetData sheetId="3"/>
      <sheetData sheetId="4">
        <row r="2">
          <cell r="H2" t="str">
            <v>Świetnie</v>
          </cell>
        </row>
        <row r="3">
          <cell r="H3" t="str">
            <v>OK</v>
          </cell>
        </row>
        <row r="4">
          <cell r="H4" t="str">
            <v>Rozczarowanie</v>
          </cell>
        </row>
        <row r="5">
          <cell r="H5" t="str">
            <v>N/A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Sklep A</v>
          </cell>
        </row>
      </sheetData>
      <sheetData sheetId="16">
        <row r="1">
          <cell r="C1" t="str">
            <v>Lalki</v>
          </cell>
        </row>
      </sheetData>
      <sheetData sheetId="17">
        <row r="1">
          <cell r="C1" t="str">
            <v>Lalki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Praca" displayName="tPraca" ref="A1:D17" totalsRowShown="0">
  <autoFilter ref="A1:D17" xr:uid="{00000000-0009-0000-0100-000001000000}"/>
  <tableColumns count="4">
    <tableColumn id="1" xr3:uid="{00000000-0010-0000-0000-000001000000}" name="Pracownik"/>
    <tableColumn id="2" xr3:uid="{00000000-0010-0000-0000-000002000000}" name="Data" dataDxfId="21"/>
    <tableColumn id="3" xr3:uid="{00000000-0010-0000-0000-000003000000}" name="Wejście" dataDxfId="20"/>
    <tableColumn id="4" xr3:uid="{00000000-0010-0000-0000-000004000000}" name="Wyjście" dataDxfId="1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909A3B9-889F-41D1-90F3-C8A84F5815B7}" name="tWyniki2" displayName="tWyniki2" ref="G1:I10" totalsRowShown="0">
  <autoFilter ref="G1:I10" xr:uid="{A3011CAE-3DED-4FBC-9FCA-39587193D019}"/>
  <tableColumns count="3">
    <tableColumn id="1" xr3:uid="{5AEF0DBE-E0C1-4388-80F6-1FFC08897B66}" name="Student" dataDxfId="2"/>
    <tableColumn id="2" xr3:uid="{9E418DB4-D5FC-4D14-B218-B1AFFF553224}" name="L. punktów"/>
    <tableColumn id="3" xr3:uid="{9B269D47-79B1-457D-9169-AED6DFD6051B}" name="Ocena" dataDxfId="1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536B7FA-ADEE-41EC-BF4F-E37FF36D881D}" name="tUrlopy" displayName="tUrlopy" ref="A1:B10" totalsRowShown="0">
  <autoFilter ref="A1:B10" xr:uid="{3D7F6D85-DD4C-41BE-BC4C-296588F4557D}"/>
  <tableColumns count="2">
    <tableColumn id="1" xr3:uid="{7380F0C8-08D9-4916-8EF8-7613A3D5DED5}" name="Id Prac"/>
    <tableColumn id="2" xr3:uid="{CF7222D1-ECAE-480F-8569-634A04393374}" name="Urlopy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Godziny" displayName="tGodziny" ref="F1:M17" totalsRowShown="0">
  <tableColumns count="8">
    <tableColumn id="70" xr3:uid="{215CF408-50AE-4B2E-93E8-F4DADD666FA8}" name="Pracownik" dataDxfId="18"/>
    <tableColumn id="71" xr3:uid="{7C428B57-7C3B-46C5-B7D9-CC0D34B923AF}" name="Data" dataDxfId="17"/>
    <tableColumn id="72" xr3:uid="{0C9DA8FF-A2E3-4A16-A91D-D1B3B0B59C00}" name="Wejście" dataDxfId="16"/>
    <tableColumn id="73" xr3:uid="{2D0E3AD1-44B1-476A-83BF-CFF4421B40FB}" name="Wyjście" dataDxfId="15"/>
    <tableColumn id="74" xr3:uid="{2F122DC8-1E94-4C75-8DA1-10A07695AE03}" name="Czas pracy" dataDxfId="14"/>
    <tableColumn id="75" xr3:uid="{94343F92-B2FA-43CD-967D-03BF61C992F7}" name="Suma godzin" dataDxfId="13"/>
    <tableColumn id="76" xr3:uid="{D5BEFCEA-17C8-4B2A-AD08-B71272610E3B}" name="Nadgodziny" dataDxfId="12"/>
    <tableColumn id="77" xr3:uid="{2D328B19-8A2E-436D-B680-24C91FB95CDC}" name="Nadgodziny2" dataDxfId="1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BB051C2-0A23-4AF5-A75F-5AA39EB5E6ED}" name="tLogiczne" displayName="tLogiczne" ref="A1:C10" totalsRowShown="0" tableBorderDxfId="10">
  <tableColumns count="3">
    <tableColumn id="1" xr3:uid="{93D8ECD6-B9FB-419E-8917-5E680C77DB59}" name="Sprzedawca" dataDxfId="9"/>
    <tableColumn id="2" xr3:uid="{B8380A13-3BBE-4E53-8D46-DED9594871E6}" name="Ilość sprzedaży"/>
    <tableColumn id="3" xr3:uid="{4414A5E5-AA2D-4749-828B-6A87FB29F37B}" name="Wartość sprzedaży" data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31A4041-05FA-4ACD-B449-F10AC780E565}" name="tLogiczne_2" displayName="tLogiczne_2" ref="A12:E21" totalsRowShown="0">
  <autoFilter ref="A12:E21" xr:uid="{4FD36150-06F8-441A-BDF5-6A2832247821}"/>
  <tableColumns count="5">
    <tableColumn id="1" xr3:uid="{19FA9B1A-DDF3-4C0D-AE30-49B1E372F42F}" name="Sprzedawca" dataDxfId="7"/>
    <tableColumn id="2" xr3:uid="{8C8D793D-B852-4FC3-8BF6-BF21A724B4E0}" name="Ilość sprzedaży"/>
    <tableColumn id="3" xr3:uid="{ADB46520-DAF3-41F0-B05F-8B0E0C91B658}" name="Wartość sprzedaży"/>
    <tableColumn id="4" xr3:uid="{849EC1A5-F87F-49B1-B732-EB158EBD8CCB}" name="Premia" dataDxfId="6"/>
    <tableColumn id="5" xr3:uid="{B8C0FB1A-D6AD-432A-AFE9-7925AB24F109}" name="Premia2" dataDxfId="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Punkty1" displayName="tPunkty1" ref="A1:B10" totalsRowShown="0">
  <autoFilter ref="A1:B10" xr:uid="{00000000-0009-0000-0100-000003000000}"/>
  <tableColumns count="2">
    <tableColumn id="1" xr3:uid="{00000000-0010-0000-0200-000001000000}" name="Student"/>
    <tableColumn id="2" xr3:uid="{00000000-0010-0000-0200-000002000000}" name="L. punktów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Oceny1" displayName="tOceny1" ref="D1:E4" totalsRowShown="0">
  <autoFilter ref="D1:E4" xr:uid="{00000000-0009-0000-0100-000004000000}"/>
  <tableColumns count="2">
    <tableColumn id="1" xr3:uid="{00000000-0010-0000-0300-000001000000}" name="L. punktów"/>
    <tableColumn id="2" xr3:uid="{00000000-0010-0000-0300-000002000000}" name="Ocen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12D60DE-B42C-402F-904E-2E4327511E09}" name="tWyniki1" displayName="tWyniki1" ref="G1:I10" totalsRowShown="0">
  <autoFilter ref="G1:I10" xr:uid="{4A7C6628-0254-4A5C-8975-3FAED6809AEC}"/>
  <tableColumns count="3">
    <tableColumn id="1" xr3:uid="{1375C0EB-7F5B-4B08-A046-F69C8192EB31}" name="Student" dataDxfId="4"/>
    <tableColumn id="2" xr3:uid="{0D969DF0-B380-472B-ABB3-63275F9625B8}" name="L. punktów"/>
    <tableColumn id="3" xr3:uid="{1BD8F6ED-6D0F-4B8C-8A70-EB63D3DF0912}" name="Ocena" dataDxfId="3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Punkty2" displayName="tPunkty2" ref="A1:B10" totalsRowShown="0">
  <autoFilter ref="A1:B10" xr:uid="{00000000-0009-0000-0100-000005000000}"/>
  <tableColumns count="2">
    <tableColumn id="1" xr3:uid="{00000000-0010-0000-0500-000001000000}" name="Student"/>
    <tableColumn id="2" xr3:uid="{00000000-0010-0000-0500-000002000000}" name="L. punktów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Oceny2" displayName="tOceny2" ref="D1:E7" totalsRowShown="0">
  <autoFilter ref="D1:E7" xr:uid="{00000000-0009-0000-0100-000006000000}"/>
  <tableColumns count="2">
    <tableColumn id="1" xr3:uid="{00000000-0010-0000-0600-000001000000}" name="L. punktów"/>
    <tableColumn id="2" xr3:uid="{00000000-0010-0000-0600-000002000000}" name="Oc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dutree.pl/product/kurs-szkolenie-excel-vba-makra-w-30-dni/?ref=1&amp;campaign=webinary" TargetMode="External"/><Relationship Id="rId13" Type="http://schemas.openxmlformats.org/officeDocument/2006/relationships/hyperlink" Target="https://polakpotrafi.pl/projekt/ksiazka-mistrz-power-query" TargetMode="External"/><Relationship Id="rId3" Type="http://schemas.openxmlformats.org/officeDocument/2006/relationships/hyperlink" Target="https://edutree.pl/product/microsoft-power-business-intelligence-kurs-szkolenie-microsoft-pbi/?ref=1&amp;campaign=webinary" TargetMode="External"/><Relationship Id="rId7" Type="http://schemas.openxmlformats.org/officeDocument/2006/relationships/hyperlink" Target="https://edutree.pl/product/kurs-excel-szkolenie-mistrz-excela-adam-kopec/?ref=1&amp;campaign=webinary" TargetMode="External"/><Relationship Id="rId12" Type="http://schemas.openxmlformats.org/officeDocument/2006/relationships/hyperlink" Target="http://www.mistrzexcela.pl/" TargetMode="External"/><Relationship Id="rId2" Type="http://schemas.openxmlformats.org/officeDocument/2006/relationships/hyperlink" Target="https://web.facebook.com/ExceliAdam/" TargetMode="External"/><Relationship Id="rId1" Type="http://schemas.openxmlformats.org/officeDocument/2006/relationships/hyperlink" Target="http://www.exceliadam.pl/" TargetMode="External"/><Relationship Id="rId6" Type="http://schemas.openxmlformats.org/officeDocument/2006/relationships/hyperlink" Target="https://edutree.pl/product/kurs-excel-tabele-przestawne-adam-kopec/?ref=1&amp;campaign=webinary" TargetMode="External"/><Relationship Id="rId11" Type="http://schemas.openxmlformats.org/officeDocument/2006/relationships/hyperlink" Target="https://literia.pl/excel-w-przykladach-zaawansowane-funkcje-krok-po-kroku" TargetMode="External"/><Relationship Id="rId5" Type="http://schemas.openxmlformats.org/officeDocument/2006/relationships/hyperlink" Target="https://edutree.pl/product/zapis-warsztatu-na-zywo-unikatowy-excel/?ref=1&amp;campaign=webinary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s://literia.pl/promocje/mistrz-excela-w-20-dni-kurs-z-cwiczeniami" TargetMode="External"/><Relationship Id="rId4" Type="http://schemas.openxmlformats.org/officeDocument/2006/relationships/hyperlink" Target="https://edutree.pl/product/formuly-tablicowe-w-excel/?ref=1&amp;campaign=webinary" TargetMode="External"/><Relationship Id="rId9" Type="http://schemas.openxmlformats.org/officeDocument/2006/relationships/hyperlink" Target="https://edutree.pl/product/kurs-szkolenie-excel-dashboard-analiza-i-wizualizacja-danych/?ref=1&amp;campaign=webinary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43019-621E-400B-A39B-C93208D07426}">
  <sheetPr>
    <tabColor rgb="FF1E73BE"/>
  </sheetPr>
  <dimension ref="A1"/>
  <sheetViews>
    <sheetView showGridLines="0" tabSelected="1" zoomScale="160" zoomScaleNormal="160" workbookViewId="0">
      <selection activeCell="K17" sqref="K17"/>
    </sheetView>
  </sheetViews>
  <sheetFormatPr defaultRowHeight="14.4" x14ac:dyDescent="0.3"/>
  <cols>
    <col min="1" max="16384" width="8.88671875" style="13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299A-AE0F-4CFB-9EF1-258BD86AB7FA}">
  <sheetPr>
    <tabColor theme="9" tint="0.39997558519241921"/>
  </sheetPr>
  <dimension ref="B1:N63"/>
  <sheetViews>
    <sheetView showGridLines="0" zoomScale="115" zoomScaleNormal="115" workbookViewId="0">
      <selection activeCell="R12" sqref="R12"/>
    </sheetView>
  </sheetViews>
  <sheetFormatPr defaultColWidth="9.109375" defaultRowHeight="14.4" x14ac:dyDescent="0.3"/>
  <cols>
    <col min="1" max="1" width="6" style="14" customWidth="1"/>
    <col min="2" max="16384" width="9.109375" style="14"/>
  </cols>
  <sheetData>
    <row r="1" spans="9:9" ht="3.75" customHeight="1" x14ac:dyDescent="0.3"/>
    <row r="2" spans="9:9" x14ac:dyDescent="0.3">
      <c r="I2" s="15" t="s">
        <v>35</v>
      </c>
    </row>
    <row r="3" spans="9:9" x14ac:dyDescent="0.3">
      <c r="I3" s="16" t="s">
        <v>36</v>
      </c>
    </row>
    <row r="5" spans="9:9" x14ac:dyDescent="0.3">
      <c r="I5" s="17" t="s">
        <v>37</v>
      </c>
    </row>
    <row r="6" spans="9:9" x14ac:dyDescent="0.3">
      <c r="I6" s="15" t="s">
        <v>38</v>
      </c>
    </row>
    <row r="7" spans="9:9" x14ac:dyDescent="0.3">
      <c r="I7" s="15" t="s">
        <v>39</v>
      </c>
    </row>
    <row r="8" spans="9:9" x14ac:dyDescent="0.3">
      <c r="I8" s="15" t="s">
        <v>40</v>
      </c>
    </row>
    <row r="9" spans="9:9" x14ac:dyDescent="0.3">
      <c r="I9" s="15" t="s">
        <v>41</v>
      </c>
    </row>
    <row r="10" spans="9:9" x14ac:dyDescent="0.3">
      <c r="I10" s="15" t="s">
        <v>42</v>
      </c>
    </row>
    <row r="12" spans="9:9" x14ac:dyDescent="0.3">
      <c r="I12" s="15" t="s">
        <v>43</v>
      </c>
    </row>
    <row r="13" spans="9:9" x14ac:dyDescent="0.3">
      <c r="I13" s="16" t="s">
        <v>44</v>
      </c>
    </row>
    <row r="16" spans="9:9" x14ac:dyDescent="0.3">
      <c r="I16" s="15" t="s">
        <v>45</v>
      </c>
    </row>
    <row r="17" spans="2:14" x14ac:dyDescent="0.3">
      <c r="I17" s="18" t="s">
        <v>46</v>
      </c>
    </row>
    <row r="18" spans="2:14" x14ac:dyDescent="0.3">
      <c r="B18" s="18" t="s">
        <v>47</v>
      </c>
    </row>
    <row r="19" spans="2:14" ht="3.75" customHeight="1" x14ac:dyDescent="0.3"/>
    <row r="20" spans="2:14" x14ac:dyDescent="0.3">
      <c r="B20" s="17" t="s">
        <v>48</v>
      </c>
    </row>
    <row r="21" spans="2:14" x14ac:dyDescent="0.3">
      <c r="B21" s="19" t="s">
        <v>49</v>
      </c>
    </row>
    <row r="22" spans="2:14" ht="3.75" customHeight="1" x14ac:dyDescent="0.3"/>
    <row r="23" spans="2:14" x14ac:dyDescent="0.3">
      <c r="B23" s="17" t="s">
        <v>50</v>
      </c>
      <c r="I23" s="14" t="s">
        <v>51</v>
      </c>
    </row>
    <row r="24" spans="2:14" x14ac:dyDescent="0.3">
      <c r="B24" s="17" t="s">
        <v>52</v>
      </c>
      <c r="I24" s="18" t="s">
        <v>53</v>
      </c>
    </row>
    <row r="25" spans="2:14" x14ac:dyDescent="0.3">
      <c r="B25" s="17" t="s">
        <v>54</v>
      </c>
    </row>
    <row r="26" spans="2:14" x14ac:dyDescent="0.3">
      <c r="B26" s="17"/>
    </row>
    <row r="27" spans="2:14" x14ac:dyDescent="0.3">
      <c r="B27" s="17"/>
      <c r="J27" s="16"/>
      <c r="N27" s="14" t="s">
        <v>55</v>
      </c>
    </row>
    <row r="28" spans="2:14" x14ac:dyDescent="0.3">
      <c r="B28" s="17"/>
    </row>
    <row r="29" spans="2:14" x14ac:dyDescent="0.3">
      <c r="B29" s="17"/>
    </row>
    <row r="30" spans="2:14" x14ac:dyDescent="0.3">
      <c r="B30" s="17"/>
    </row>
    <row r="31" spans="2:14" x14ac:dyDescent="0.3">
      <c r="B31" s="17"/>
      <c r="G31" s="15"/>
    </row>
    <row r="32" spans="2:14" x14ac:dyDescent="0.3">
      <c r="B32" s="17"/>
      <c r="G32" s="18"/>
    </row>
    <row r="33" spans="2:9" x14ac:dyDescent="0.3">
      <c r="B33" s="17"/>
      <c r="G33" s="18"/>
      <c r="I33" s="20" t="s">
        <v>56</v>
      </c>
    </row>
    <row r="34" spans="2:9" x14ac:dyDescent="0.3">
      <c r="B34" s="17"/>
      <c r="G34" s="18"/>
    </row>
    <row r="35" spans="2:9" x14ac:dyDescent="0.3">
      <c r="I35" s="17" t="s">
        <v>57</v>
      </c>
    </row>
    <row r="36" spans="2:9" x14ac:dyDescent="0.3">
      <c r="B36" s="17"/>
      <c r="I36" s="15" t="s">
        <v>58</v>
      </c>
    </row>
    <row r="37" spans="2:9" x14ac:dyDescent="0.3">
      <c r="B37" s="17"/>
      <c r="I37" s="16" t="s">
        <v>59</v>
      </c>
    </row>
    <row r="38" spans="2:9" x14ac:dyDescent="0.3">
      <c r="B38" s="17"/>
      <c r="I38" s="20"/>
    </row>
    <row r="39" spans="2:9" x14ac:dyDescent="0.3">
      <c r="I39" s="20"/>
    </row>
    <row r="40" spans="2:9" x14ac:dyDescent="0.3">
      <c r="B40" s="17"/>
      <c r="I40" s="17" t="s">
        <v>60</v>
      </c>
    </row>
    <row r="41" spans="2:9" x14ac:dyDescent="0.3">
      <c r="B41" s="17"/>
      <c r="I41" s="15" t="s">
        <v>61</v>
      </c>
    </row>
    <row r="42" spans="2:9" x14ac:dyDescent="0.3">
      <c r="B42" s="17"/>
      <c r="I42" s="16" t="s">
        <v>62</v>
      </c>
    </row>
    <row r="43" spans="2:9" x14ac:dyDescent="0.3">
      <c r="B43" s="17"/>
      <c r="I43" s="20"/>
    </row>
    <row r="44" spans="2:9" x14ac:dyDescent="0.3">
      <c r="B44" s="17"/>
      <c r="I44" s="20"/>
    </row>
    <row r="45" spans="2:9" x14ac:dyDescent="0.3">
      <c r="B45" s="17"/>
      <c r="I45" s="17" t="s">
        <v>63</v>
      </c>
    </row>
    <row r="46" spans="2:9" x14ac:dyDescent="0.3">
      <c r="B46" s="17"/>
      <c r="I46" s="15" t="s">
        <v>64</v>
      </c>
    </row>
    <row r="47" spans="2:9" x14ac:dyDescent="0.3">
      <c r="B47" s="17"/>
      <c r="I47" s="16" t="s">
        <v>65</v>
      </c>
    </row>
    <row r="48" spans="2:9" x14ac:dyDescent="0.3">
      <c r="B48" s="17"/>
      <c r="I48" s="20"/>
    </row>
    <row r="49" spans="2:9" x14ac:dyDescent="0.3">
      <c r="B49" s="17"/>
      <c r="I49" s="20"/>
    </row>
    <row r="50" spans="2:9" x14ac:dyDescent="0.3">
      <c r="B50" s="17"/>
      <c r="I50" s="17" t="s">
        <v>66</v>
      </c>
    </row>
    <row r="51" spans="2:9" x14ac:dyDescent="0.3">
      <c r="B51" s="17"/>
      <c r="I51" s="16" t="s">
        <v>67</v>
      </c>
    </row>
    <row r="52" spans="2:9" x14ac:dyDescent="0.3">
      <c r="B52" s="17"/>
    </row>
    <row r="53" spans="2:9" x14ac:dyDescent="0.3">
      <c r="B53" s="17"/>
    </row>
    <row r="55" spans="2:9" x14ac:dyDescent="0.3">
      <c r="I55" s="17" t="s">
        <v>68</v>
      </c>
    </row>
    <row r="56" spans="2:9" x14ac:dyDescent="0.3">
      <c r="I56" s="16" t="s">
        <v>69</v>
      </c>
    </row>
    <row r="58" spans="2:9" x14ac:dyDescent="0.3">
      <c r="I58" s="21" t="s">
        <v>70</v>
      </c>
    </row>
    <row r="59" spans="2:9" x14ac:dyDescent="0.3">
      <c r="I59" s="16" t="s">
        <v>71</v>
      </c>
    </row>
    <row r="61" spans="2:9" x14ac:dyDescent="0.3">
      <c r="I61" s="17" t="s">
        <v>72</v>
      </c>
    </row>
    <row r="62" spans="2:9" x14ac:dyDescent="0.3">
      <c r="I62" s="15" t="s">
        <v>73</v>
      </c>
    </row>
    <row r="63" spans="2:9" x14ac:dyDescent="0.3">
      <c r="I63" s="16" t="s">
        <v>74</v>
      </c>
    </row>
  </sheetData>
  <hyperlinks>
    <hyperlink ref="B18" r:id="rId1" xr:uid="{12C1F663-F83E-4283-B854-2E742CFB35E3}"/>
    <hyperlink ref="B21" r:id="rId2" xr:uid="{7CB458DB-940A-498B-B189-519C21786B3C}"/>
    <hyperlink ref="I51" r:id="rId3" xr:uid="{0DA9AD97-BC50-4B23-B3A0-F9B8BA60D569}"/>
    <hyperlink ref="I56" r:id="rId4" xr:uid="{BD06EDB5-0144-42AF-A034-771E1BE6BE7A}"/>
    <hyperlink ref="I59" r:id="rId5" xr:uid="{F8D28BBA-C1DC-4ACA-93A1-919B229BEFBE}"/>
    <hyperlink ref="I63" r:id="rId6" xr:uid="{7317B5DD-D16E-4C7C-B67E-331BE7D9553B}"/>
    <hyperlink ref="I37" r:id="rId7" xr:uid="{281202E1-077E-42B8-B5C0-99A008DE0D7E}"/>
    <hyperlink ref="I47" r:id="rId8" xr:uid="{996B1DA3-808D-4A68-8DDC-A7FA8F372FC1}"/>
    <hyperlink ref="I42" r:id="rId9" xr:uid="{561A3A9F-DC33-4846-9438-2CEA95118A9F}"/>
    <hyperlink ref="I13" r:id="rId10" xr:uid="{11F30D95-20B2-4441-A58E-42215192ECCC}"/>
    <hyperlink ref="I24" r:id="rId11" xr:uid="{A2C4C179-1B45-442D-9436-435D5972EAAA}"/>
    <hyperlink ref="I17" r:id="rId12" xr:uid="{50A19252-E9FA-4681-8C30-FE95003BCE60}"/>
    <hyperlink ref="I3" r:id="rId13" xr:uid="{0C4214E8-8265-4E40-A27E-B610747B0973}"/>
  </hyperlinks>
  <pageMargins left="0.7" right="0.7" top="0.75" bottom="0.75" header="0.3" footer="0.3"/>
  <pageSetup paperSize="9" orientation="portrait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zoomScale="115" zoomScaleNormal="115" workbookViewId="0">
      <selection activeCell="C6" sqref="C6"/>
    </sheetView>
  </sheetViews>
  <sheetFormatPr defaultRowHeight="14.4" x14ac:dyDescent="0.3"/>
  <cols>
    <col min="1" max="1" width="13.109375" bestFit="1" customWidth="1"/>
    <col min="2" max="2" width="10.44140625" bestFit="1" customWidth="1"/>
    <col min="3" max="3" width="10.33203125" customWidth="1"/>
    <col min="4" max="4" width="10.88671875" customWidth="1"/>
    <col min="6" max="6" width="12.109375" bestFit="1" customWidth="1"/>
    <col min="7" max="7" width="10.5546875" bestFit="1" customWidth="1"/>
    <col min="8" max="9" width="7.44140625" bestFit="1" customWidth="1"/>
    <col min="10" max="10" width="10" bestFit="1" customWidth="1"/>
    <col min="11" max="11" width="11.77734375" bestFit="1" customWidth="1"/>
    <col min="12" max="12" width="11" bestFit="1" customWidth="1"/>
    <col min="13" max="13" width="12" bestFit="1" customWidth="1"/>
    <col min="14" max="14" width="9.5546875" bestFit="1" customWidth="1"/>
    <col min="15" max="15" width="11" bestFit="1" customWidth="1"/>
  </cols>
  <sheetData>
    <row r="1" spans="1:15" x14ac:dyDescent="0.3">
      <c r="A1" t="s">
        <v>5</v>
      </c>
      <c r="B1" t="s">
        <v>8</v>
      </c>
      <c r="C1" t="s">
        <v>9</v>
      </c>
      <c r="D1" t="s">
        <v>10</v>
      </c>
      <c r="F1" s="1" t="s">
        <v>5</v>
      </c>
      <c r="G1" s="1" t="s">
        <v>8</v>
      </c>
      <c r="H1" s="1" t="s">
        <v>9</v>
      </c>
      <c r="I1" s="1" t="s">
        <v>10</v>
      </c>
      <c r="J1" s="1" t="s">
        <v>27</v>
      </c>
      <c r="K1" s="1" t="s">
        <v>11</v>
      </c>
      <c r="L1" s="1" t="s">
        <v>12</v>
      </c>
      <c r="M1" s="1" t="s">
        <v>30</v>
      </c>
      <c r="N1" s="1"/>
      <c r="O1" s="11" t="s">
        <v>12</v>
      </c>
    </row>
    <row r="2" spans="1:15" x14ac:dyDescent="0.3">
      <c r="A2" t="s">
        <v>6</v>
      </c>
      <c r="B2" s="2">
        <v>43374</v>
      </c>
      <c r="C2" s="3">
        <v>0.33333333333333331</v>
      </c>
      <c r="D2" s="3">
        <v>0.66666666666666663</v>
      </c>
      <c r="F2" s="1" t="s">
        <v>6</v>
      </c>
      <c r="G2" s="2">
        <v>43374</v>
      </c>
      <c r="H2" s="3">
        <v>0.33333333333333331</v>
      </c>
      <c r="I2" s="3">
        <v>0.66666666666666663</v>
      </c>
      <c r="J2" s="5">
        <v>0.33333333333333331</v>
      </c>
      <c r="K2" s="1">
        <v>8</v>
      </c>
      <c r="L2" s="5">
        <v>0</v>
      </c>
      <c r="M2" s="1">
        <v>0</v>
      </c>
      <c r="N2" s="4"/>
      <c r="O2" s="3">
        <f>IF(tGodziny[[#This Row],[Czas pracy]]&gt;"8:00"+0,tGodziny[[#This Row],[Czas pracy]]-"8:00",0)</f>
        <v>0</v>
      </c>
    </row>
    <row r="3" spans="1:15" x14ac:dyDescent="0.3">
      <c r="A3" t="s">
        <v>6</v>
      </c>
      <c r="B3" s="2">
        <v>43375</v>
      </c>
      <c r="C3" s="3">
        <v>0.34027777777777773</v>
      </c>
      <c r="D3" s="3">
        <v>0.67361111111111116</v>
      </c>
      <c r="F3" s="1" t="s">
        <v>6</v>
      </c>
      <c r="G3" s="2">
        <v>43375</v>
      </c>
      <c r="H3" s="3">
        <v>0.34027777777777779</v>
      </c>
      <c r="I3" s="3">
        <v>0.67361111111111116</v>
      </c>
      <c r="J3" s="5">
        <v>0.33333333333333331</v>
      </c>
      <c r="K3" s="1">
        <v>8</v>
      </c>
      <c r="L3" s="5">
        <v>0</v>
      </c>
      <c r="M3" s="1">
        <v>0</v>
      </c>
      <c r="N3" s="4"/>
      <c r="O3" s="3">
        <f>IF(tGodziny[[#This Row],[Czas pracy]]&gt;"8:00"+0,tGodziny[[#This Row],[Czas pracy]]-"8:00",0)</f>
        <v>0</v>
      </c>
    </row>
    <row r="4" spans="1:15" x14ac:dyDescent="0.3">
      <c r="A4" t="s">
        <v>6</v>
      </c>
      <c r="B4" s="2">
        <v>43376</v>
      </c>
      <c r="C4" s="3">
        <v>0.33333333333333331</v>
      </c>
      <c r="D4" s="3">
        <v>0.6875</v>
      </c>
      <c r="F4" s="1" t="s">
        <v>6</v>
      </c>
      <c r="G4" s="2">
        <v>43376</v>
      </c>
      <c r="H4" s="3">
        <v>0.33333333333333331</v>
      </c>
      <c r="I4" s="3">
        <v>0.6875</v>
      </c>
      <c r="J4" s="5">
        <v>0.35416666666666669</v>
      </c>
      <c r="K4" s="1">
        <v>8.5</v>
      </c>
      <c r="L4" s="5">
        <v>2.0833333333333332E-2</v>
      </c>
      <c r="M4" s="1">
        <v>0.5</v>
      </c>
      <c r="N4" s="4"/>
      <c r="O4" s="3">
        <f>IF(tGodziny[[#This Row],[Czas pracy]]&gt;"8:00"+0,tGodziny[[#This Row],[Czas pracy]]-"8:00",0)</f>
        <v>2.083333333333337E-2</v>
      </c>
    </row>
    <row r="5" spans="1:15" x14ac:dyDescent="0.3">
      <c r="A5" t="s">
        <v>6</v>
      </c>
      <c r="B5" s="2">
        <v>43377</v>
      </c>
      <c r="C5" s="3">
        <v>0.35416666666666669</v>
      </c>
      <c r="D5" s="3">
        <v>0.72916666666666663</v>
      </c>
      <c r="F5" s="1" t="s">
        <v>6</v>
      </c>
      <c r="G5" s="2">
        <v>43377</v>
      </c>
      <c r="H5" s="3">
        <v>0.35416666666666669</v>
      </c>
      <c r="I5" s="3">
        <v>0.72916666666666663</v>
      </c>
      <c r="J5" s="5">
        <v>0.375</v>
      </c>
      <c r="K5" s="1">
        <v>9</v>
      </c>
      <c r="L5" s="5">
        <v>4.1666666666666664E-2</v>
      </c>
      <c r="M5" s="1">
        <v>1</v>
      </c>
      <c r="N5" s="4"/>
      <c r="O5" s="3">
        <f>IF(tGodziny[[#This Row],[Czas pracy]]&gt;"8:00"+0,tGodziny[[#This Row],[Czas pracy]]-"8:00",0)</f>
        <v>4.1666666666666685E-2</v>
      </c>
    </row>
    <row r="6" spans="1:15" x14ac:dyDescent="0.3">
      <c r="A6" t="s">
        <v>6</v>
      </c>
      <c r="B6" s="2">
        <v>43378</v>
      </c>
      <c r="C6" s="3">
        <v>0.33333333333333331</v>
      </c>
      <c r="D6" s="3">
        <v>0.64583333333333337</v>
      </c>
      <c r="F6" s="1" t="s">
        <v>6</v>
      </c>
      <c r="G6" s="2">
        <v>43378</v>
      </c>
      <c r="H6" s="3">
        <v>0.33333333333333331</v>
      </c>
      <c r="I6" s="3">
        <v>0.64583333333333337</v>
      </c>
      <c r="J6" s="5">
        <v>0.3125</v>
      </c>
      <c r="K6" s="1">
        <v>7.5</v>
      </c>
      <c r="L6" s="5">
        <v>0</v>
      </c>
      <c r="M6" s="1">
        <v>0</v>
      </c>
      <c r="N6" s="4"/>
      <c r="O6" s="3">
        <f>IF(tGodziny[[#This Row],[Czas pracy]]&gt;"8:00"+0,tGodziny[[#This Row],[Czas pracy]]-"8:00",0)</f>
        <v>0</v>
      </c>
    </row>
    <row r="7" spans="1:15" x14ac:dyDescent="0.3">
      <c r="A7" t="s">
        <v>6</v>
      </c>
      <c r="B7" s="2">
        <v>43381</v>
      </c>
      <c r="C7" s="3">
        <v>0.25</v>
      </c>
      <c r="D7" s="3">
        <v>0.66666666666666663</v>
      </c>
      <c r="F7" s="1" t="s">
        <v>6</v>
      </c>
      <c r="G7" s="2">
        <v>43381</v>
      </c>
      <c r="H7" s="3">
        <v>0.25</v>
      </c>
      <c r="I7" s="3">
        <v>0.66666666666666663</v>
      </c>
      <c r="J7" s="5">
        <v>0.41666666666666669</v>
      </c>
      <c r="K7" s="1">
        <v>10</v>
      </c>
      <c r="L7" s="5">
        <v>8.3333333333333329E-2</v>
      </c>
      <c r="M7" s="1">
        <v>2</v>
      </c>
      <c r="N7" s="4"/>
      <c r="O7" s="3">
        <f>IF(tGodziny[[#This Row],[Czas pracy]]&gt;"8:00"+0,tGodziny[[#This Row],[Czas pracy]]-"8:00",0)</f>
        <v>8.333333333333337E-2</v>
      </c>
    </row>
    <row r="8" spans="1:15" x14ac:dyDescent="0.3">
      <c r="A8" t="s">
        <v>6</v>
      </c>
      <c r="B8" s="2">
        <v>43382</v>
      </c>
      <c r="C8" s="3">
        <v>0.33333333333333331</v>
      </c>
      <c r="D8" s="3">
        <v>0.72916666666666663</v>
      </c>
      <c r="F8" s="1" t="s">
        <v>6</v>
      </c>
      <c r="G8" s="2">
        <v>43382</v>
      </c>
      <c r="H8" s="3">
        <v>0.33333333333333331</v>
      </c>
      <c r="I8" s="3">
        <v>0.72916666666666663</v>
      </c>
      <c r="J8" s="5">
        <v>0.39583333333333331</v>
      </c>
      <c r="K8" s="1">
        <v>9.5</v>
      </c>
      <c r="L8" s="5">
        <v>6.25E-2</v>
      </c>
      <c r="M8" s="1">
        <v>1.5</v>
      </c>
      <c r="N8" s="4"/>
      <c r="O8" s="3">
        <f>IF(tGodziny[[#This Row],[Czas pracy]]&gt;"8:00"+0,tGodziny[[#This Row],[Czas pracy]]-"8:00",0)</f>
        <v>6.25E-2</v>
      </c>
    </row>
    <row r="9" spans="1:15" x14ac:dyDescent="0.3">
      <c r="A9" t="s">
        <v>6</v>
      </c>
      <c r="B9" s="2">
        <v>43383</v>
      </c>
      <c r="C9" s="3">
        <v>0.33680555555555558</v>
      </c>
      <c r="D9" s="3">
        <v>0.67013888888888884</v>
      </c>
      <c r="F9" s="1" t="s">
        <v>6</v>
      </c>
      <c r="G9" s="2">
        <v>43383</v>
      </c>
      <c r="H9" s="3">
        <v>0.33680555555555558</v>
      </c>
      <c r="I9" s="3">
        <v>0.67013888888888884</v>
      </c>
      <c r="J9" s="5">
        <v>0.33333333333333331</v>
      </c>
      <c r="K9" s="1">
        <v>8</v>
      </c>
      <c r="L9" s="5">
        <v>0</v>
      </c>
      <c r="M9" s="1">
        <v>0</v>
      </c>
      <c r="N9" s="4"/>
      <c r="O9" s="3">
        <f>IF(tGodziny[[#This Row],[Czas pracy]]&gt;"8:00"+0,tGodziny[[#This Row],[Czas pracy]]-"8:00",0)</f>
        <v>0</v>
      </c>
    </row>
    <row r="10" spans="1:15" x14ac:dyDescent="0.3">
      <c r="A10" t="s">
        <v>6</v>
      </c>
      <c r="B10" s="2">
        <v>43384</v>
      </c>
      <c r="C10" s="3">
        <v>0.34027777777777773</v>
      </c>
      <c r="D10" s="3">
        <v>0.67361111111111116</v>
      </c>
      <c r="F10" s="1" t="s">
        <v>6</v>
      </c>
      <c r="G10" s="2">
        <v>43384</v>
      </c>
      <c r="H10" s="3">
        <v>0.34027777777777779</v>
      </c>
      <c r="I10" s="3">
        <v>0.67361111111111116</v>
      </c>
      <c r="J10" s="5">
        <v>0.33333333333333331</v>
      </c>
      <c r="K10" s="1">
        <v>8</v>
      </c>
      <c r="L10" s="5">
        <v>0</v>
      </c>
      <c r="M10" s="1">
        <v>0</v>
      </c>
      <c r="N10" s="4"/>
      <c r="O10" s="3">
        <f>IF(tGodziny[[#This Row],[Czas pracy]]&gt;"8:00"+0,tGodziny[[#This Row],[Czas pracy]]-"8:00",0)</f>
        <v>0</v>
      </c>
    </row>
    <row r="11" spans="1:15" x14ac:dyDescent="0.3">
      <c r="A11" t="s">
        <v>7</v>
      </c>
      <c r="B11" s="2">
        <v>43374</v>
      </c>
      <c r="C11" s="3">
        <v>0.35416666666666669</v>
      </c>
      <c r="D11" s="3">
        <v>0.6875</v>
      </c>
      <c r="F11" s="1" t="s">
        <v>7</v>
      </c>
      <c r="G11" s="2">
        <v>43374</v>
      </c>
      <c r="H11" s="3">
        <v>0.35416666666666669</v>
      </c>
      <c r="I11" s="3">
        <v>0.6875</v>
      </c>
      <c r="J11" s="5">
        <v>0.33333333333333331</v>
      </c>
      <c r="K11" s="1">
        <v>8</v>
      </c>
      <c r="L11" s="5">
        <v>0</v>
      </c>
      <c r="M11" s="1">
        <v>0</v>
      </c>
      <c r="N11" s="4"/>
      <c r="O11" s="3">
        <f>IF(tGodziny[[#This Row],[Czas pracy]]&gt;"8:00"+0,tGodziny[[#This Row],[Czas pracy]]-"8:00",0)</f>
        <v>0</v>
      </c>
    </row>
    <row r="12" spans="1:15" x14ac:dyDescent="0.3">
      <c r="A12" t="s">
        <v>7</v>
      </c>
      <c r="B12" s="2">
        <v>43375</v>
      </c>
      <c r="C12" s="3">
        <v>0.35416666666666702</v>
      </c>
      <c r="D12" s="3">
        <v>0.6875</v>
      </c>
      <c r="F12" s="1" t="s">
        <v>7</v>
      </c>
      <c r="G12" s="2">
        <v>43375</v>
      </c>
      <c r="H12" s="3">
        <v>0.35416666666666669</v>
      </c>
      <c r="I12" s="3">
        <v>0.6875</v>
      </c>
      <c r="J12" s="5">
        <v>0.33333333333333331</v>
      </c>
      <c r="K12" s="1">
        <v>8</v>
      </c>
      <c r="L12" s="5">
        <v>0</v>
      </c>
      <c r="M12" s="1">
        <v>0</v>
      </c>
      <c r="N12" s="4"/>
      <c r="O12" s="3">
        <f>IF(tGodziny[[#This Row],[Czas pracy]]&gt;"8:00"+0,tGodziny[[#This Row],[Czas pracy]]-"8:00",0)</f>
        <v>0</v>
      </c>
    </row>
    <row r="13" spans="1:15" x14ac:dyDescent="0.3">
      <c r="A13" t="s">
        <v>7</v>
      </c>
      <c r="B13" s="2">
        <v>43376</v>
      </c>
      <c r="C13" s="3">
        <v>0.36458333333333331</v>
      </c>
      <c r="D13" s="3">
        <v>0.70833333333333337</v>
      </c>
      <c r="F13" s="1" t="s">
        <v>7</v>
      </c>
      <c r="G13" s="2">
        <v>43376</v>
      </c>
      <c r="H13" s="3">
        <v>0.36458333333333331</v>
      </c>
      <c r="I13" s="3">
        <v>0.70833333333333337</v>
      </c>
      <c r="J13" s="5">
        <v>0.34375</v>
      </c>
      <c r="K13" s="1">
        <v>8.25</v>
      </c>
      <c r="L13" s="5">
        <v>1.0416666666666666E-2</v>
      </c>
      <c r="M13" s="1">
        <v>0.25</v>
      </c>
      <c r="N13" s="4"/>
      <c r="O13" s="3">
        <f>IF(tGodziny[[#This Row],[Czas pracy]]&gt;"8:00"+0,tGodziny[[#This Row],[Czas pracy]]-"8:00",0)</f>
        <v>1.0416666666666685E-2</v>
      </c>
    </row>
    <row r="14" spans="1:15" x14ac:dyDescent="0.3">
      <c r="A14" t="s">
        <v>7</v>
      </c>
      <c r="B14" s="2">
        <v>43377</v>
      </c>
      <c r="C14" s="3">
        <v>0.33333333333333331</v>
      </c>
      <c r="D14" s="3">
        <v>0.70833333333333337</v>
      </c>
      <c r="F14" s="1" t="s">
        <v>7</v>
      </c>
      <c r="G14" s="2">
        <v>43377</v>
      </c>
      <c r="H14" s="3">
        <v>0.33333333333333331</v>
      </c>
      <c r="I14" s="3">
        <v>0.70833333333333337</v>
      </c>
      <c r="J14" s="5">
        <v>0.375</v>
      </c>
      <c r="K14" s="1">
        <v>9</v>
      </c>
      <c r="L14" s="5">
        <v>4.1666666666666664E-2</v>
      </c>
      <c r="M14" s="1">
        <v>1</v>
      </c>
      <c r="N14" s="4"/>
      <c r="O14" s="3">
        <f>IF(tGodziny[[#This Row],[Czas pracy]]&gt;"8:00"+0,tGodziny[[#This Row],[Czas pracy]]-"8:00",0)</f>
        <v>4.1666666666666685E-2</v>
      </c>
    </row>
    <row r="15" spans="1:15" x14ac:dyDescent="0.3">
      <c r="A15" t="s">
        <v>7</v>
      </c>
      <c r="B15" s="2">
        <v>43378</v>
      </c>
      <c r="C15" s="3">
        <v>0.35416666666666669</v>
      </c>
      <c r="D15" s="3">
        <v>0.66666666666666663</v>
      </c>
      <c r="F15" s="1" t="s">
        <v>7</v>
      </c>
      <c r="G15" s="2">
        <v>43378</v>
      </c>
      <c r="H15" s="3">
        <v>0.35416666666666669</v>
      </c>
      <c r="I15" s="3">
        <v>0.66666666666666663</v>
      </c>
      <c r="J15" s="5">
        <v>0.3125</v>
      </c>
      <c r="K15" s="1">
        <v>7.5</v>
      </c>
      <c r="L15" s="5">
        <v>0</v>
      </c>
      <c r="M15" s="1">
        <v>0</v>
      </c>
      <c r="N15" s="4"/>
      <c r="O15" s="3">
        <f>IF(tGodziny[[#This Row],[Czas pracy]]&gt;"8:00"+0,tGodziny[[#This Row],[Czas pracy]]-"8:00",0)</f>
        <v>0</v>
      </c>
    </row>
    <row r="16" spans="1:15" x14ac:dyDescent="0.3">
      <c r="A16" t="s">
        <v>7</v>
      </c>
      <c r="B16" s="2">
        <v>43381</v>
      </c>
      <c r="C16" s="3">
        <v>0.35416666666666669</v>
      </c>
      <c r="D16" s="3">
        <v>0.6875</v>
      </c>
      <c r="F16" s="1" t="s">
        <v>7</v>
      </c>
      <c r="G16" s="2">
        <v>43381</v>
      </c>
      <c r="H16" s="3">
        <v>0.35416666666666669</v>
      </c>
      <c r="I16" s="3">
        <v>0.6875</v>
      </c>
      <c r="J16" s="5">
        <v>0.33333333333333331</v>
      </c>
      <c r="K16" s="1">
        <v>8</v>
      </c>
      <c r="L16" s="5">
        <v>0</v>
      </c>
      <c r="M16" s="1">
        <v>0</v>
      </c>
      <c r="N16" s="4"/>
      <c r="O16" s="3">
        <f>IF(tGodziny[[#This Row],[Czas pracy]]&gt;"8:00"+0,tGodziny[[#This Row],[Czas pracy]]-"8:00",0)</f>
        <v>0</v>
      </c>
    </row>
    <row r="17" spans="1:15" x14ac:dyDescent="0.3">
      <c r="A17" t="s">
        <v>7</v>
      </c>
      <c r="B17" s="2">
        <v>43382</v>
      </c>
      <c r="C17" s="3">
        <v>0.36458333333333331</v>
      </c>
      <c r="D17" s="3">
        <v>0.69791666666666663</v>
      </c>
      <c r="F17" s="1" t="s">
        <v>7</v>
      </c>
      <c r="G17" s="2">
        <v>43382</v>
      </c>
      <c r="H17" s="3">
        <v>0.36458333333333331</v>
      </c>
      <c r="I17" s="3">
        <v>0.69791666666666663</v>
      </c>
      <c r="J17" s="5">
        <v>0.33333333333333331</v>
      </c>
      <c r="K17" s="1">
        <v>8</v>
      </c>
      <c r="L17" s="5">
        <v>0</v>
      </c>
      <c r="M17" s="1">
        <v>0</v>
      </c>
      <c r="N17" s="4"/>
      <c r="O17" s="3">
        <f>IF(tGodziny[[#This Row],[Czas pracy]]&gt;"8:00"+0,tGodziny[[#This Row],[Czas pracy]]-"8:00",0)</f>
        <v>0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zoomScale="145" zoomScaleNormal="145" workbookViewId="0">
      <selection activeCell="A12" sqref="A12:E21"/>
    </sheetView>
  </sheetViews>
  <sheetFormatPr defaultRowHeight="14.4" x14ac:dyDescent="0.3"/>
  <cols>
    <col min="1" max="1" width="13.21875" bestFit="1" customWidth="1"/>
    <col min="2" max="2" width="15.77734375" bestFit="1" customWidth="1"/>
    <col min="3" max="3" width="18.88671875" bestFit="1" customWidth="1"/>
    <col min="4" max="4" width="9.109375" bestFit="1" customWidth="1"/>
    <col min="5" max="5" width="10.109375" bestFit="1" customWidth="1"/>
    <col min="6" max="6" width="12.88671875" customWidth="1"/>
  </cols>
  <sheetData>
    <row r="1" spans="1:6" x14ac:dyDescent="0.3">
      <c r="A1" s="6" t="s">
        <v>23</v>
      </c>
      <c r="B1" t="s">
        <v>24</v>
      </c>
      <c r="C1" t="s">
        <v>25</v>
      </c>
      <c r="E1" s="8" t="s">
        <v>29</v>
      </c>
      <c r="F1" s="8" t="s">
        <v>28</v>
      </c>
    </row>
    <row r="2" spans="1:6" x14ac:dyDescent="0.3">
      <c r="A2" s="10" t="s">
        <v>14</v>
      </c>
      <c r="B2">
        <v>20</v>
      </c>
      <c r="C2" s="7">
        <v>5605</v>
      </c>
      <c r="D2" s="7"/>
      <c r="E2" s="9" t="b">
        <f>OR(tLogiczne[[#This Row],[Ilość sprzedaży]]&gt;60,tLogiczne[[#This Row],[Wartość sprzedaży]]&gt;8000)</f>
        <v>0</v>
      </c>
      <c r="F2" s="9" t="b">
        <f>AND(tLogiczne[[#This Row],[Ilość sprzedaży]]&gt;50,tLogiczne[[#This Row],[Wartość sprzedaży]]&gt;7000)</f>
        <v>0</v>
      </c>
    </row>
    <row r="3" spans="1:6" x14ac:dyDescent="0.3">
      <c r="A3" s="10" t="s">
        <v>15</v>
      </c>
      <c r="B3">
        <v>62</v>
      </c>
      <c r="C3" s="7">
        <v>9490</v>
      </c>
      <c r="D3" s="7"/>
      <c r="E3" s="9" t="b">
        <f>OR(tLogiczne[[#This Row],[Ilość sprzedaży]]&gt;60,tLogiczne[[#This Row],[Wartość sprzedaży]]&gt;8000)</f>
        <v>1</v>
      </c>
      <c r="F3" s="9" t="b">
        <f>AND(tLogiczne[[#This Row],[Ilość sprzedaży]]&gt;50,tLogiczne[[#This Row],[Wartość sprzedaży]]&gt;7000)</f>
        <v>1</v>
      </c>
    </row>
    <row r="4" spans="1:6" x14ac:dyDescent="0.3">
      <c r="A4" s="10" t="s">
        <v>2</v>
      </c>
      <c r="B4">
        <v>43</v>
      </c>
      <c r="C4" s="7">
        <v>9610</v>
      </c>
      <c r="D4" s="7"/>
      <c r="E4" s="9" t="b">
        <f>OR(tLogiczne[[#This Row],[Ilość sprzedaży]]&gt;60,tLogiczne[[#This Row],[Wartość sprzedaży]]&gt;8000)</f>
        <v>1</v>
      </c>
      <c r="F4" s="9" t="b">
        <f>AND(tLogiczne[[#This Row],[Ilość sprzedaży]]&gt;50,tLogiczne[[#This Row],[Wartość sprzedaży]]&gt;7000)</f>
        <v>0</v>
      </c>
    </row>
    <row r="5" spans="1:6" x14ac:dyDescent="0.3">
      <c r="A5" s="10" t="s">
        <v>4</v>
      </c>
      <c r="B5">
        <v>54</v>
      </c>
      <c r="C5" s="7">
        <v>5420</v>
      </c>
      <c r="D5" s="7"/>
      <c r="E5" s="9" t="b">
        <f>OR(tLogiczne[[#This Row],[Ilość sprzedaży]]&gt;60,tLogiczne[[#This Row],[Wartość sprzedaży]]&gt;8000)</f>
        <v>0</v>
      </c>
      <c r="F5" s="9" t="b">
        <f>AND(tLogiczne[[#This Row],[Ilość sprzedaży]]&gt;50,tLogiczne[[#This Row],[Wartość sprzedaży]]&gt;7000)</f>
        <v>0</v>
      </c>
    </row>
    <row r="6" spans="1:6" x14ac:dyDescent="0.3">
      <c r="A6" s="10" t="s">
        <v>1</v>
      </c>
      <c r="B6">
        <v>61</v>
      </c>
      <c r="C6" s="7">
        <v>4790</v>
      </c>
      <c r="D6" s="7"/>
      <c r="E6" s="9" t="b">
        <f>OR(tLogiczne[[#This Row],[Ilość sprzedaży]]&gt;60,tLogiczne[[#This Row],[Wartość sprzedaży]]&gt;8000)</f>
        <v>1</v>
      </c>
      <c r="F6" s="9" t="b">
        <f>AND(tLogiczne[[#This Row],[Ilość sprzedaży]]&gt;50,tLogiczne[[#This Row],[Wartość sprzedaży]]&gt;7000)</f>
        <v>0</v>
      </c>
    </row>
    <row r="7" spans="1:6" x14ac:dyDescent="0.3">
      <c r="A7" s="10" t="s">
        <v>3</v>
      </c>
      <c r="B7">
        <v>43</v>
      </c>
      <c r="C7" s="7">
        <v>6095</v>
      </c>
      <c r="D7" s="7"/>
      <c r="E7" s="9" t="b">
        <f>OR(tLogiczne[[#This Row],[Ilość sprzedaży]]&gt;60,tLogiczne[[#This Row],[Wartość sprzedaży]]&gt;8000)</f>
        <v>0</v>
      </c>
      <c r="F7" s="9" t="b">
        <f>AND(tLogiczne[[#This Row],[Ilość sprzedaży]]&gt;50,tLogiczne[[#This Row],[Wartość sprzedaży]]&gt;7000)</f>
        <v>0</v>
      </c>
    </row>
    <row r="8" spans="1:6" x14ac:dyDescent="0.3">
      <c r="A8" s="10" t="s">
        <v>16</v>
      </c>
      <c r="B8">
        <v>39</v>
      </c>
      <c r="C8" s="7">
        <v>8340</v>
      </c>
      <c r="D8" s="7"/>
      <c r="E8" s="9" t="b">
        <f>OR(tLogiczne[[#This Row],[Ilość sprzedaży]]&gt;60,tLogiczne[[#This Row],[Wartość sprzedaży]]&gt;8000)</f>
        <v>1</v>
      </c>
      <c r="F8" s="9" t="b">
        <f>AND(tLogiczne[[#This Row],[Ilość sprzedaży]]&gt;50,tLogiczne[[#This Row],[Wartość sprzedaży]]&gt;7000)</f>
        <v>0</v>
      </c>
    </row>
    <row r="9" spans="1:6" x14ac:dyDescent="0.3">
      <c r="A9" s="10" t="s">
        <v>17</v>
      </c>
      <c r="B9">
        <v>65</v>
      </c>
      <c r="C9" s="7">
        <v>8585</v>
      </c>
      <c r="D9" s="7"/>
      <c r="E9" s="9" t="b">
        <f>OR(tLogiczne[[#This Row],[Ilość sprzedaży]]&gt;60,tLogiczne[[#This Row],[Wartość sprzedaży]]&gt;8000)</f>
        <v>1</v>
      </c>
      <c r="F9" s="9" t="b">
        <f>AND(tLogiczne[[#This Row],[Ilość sprzedaży]]&gt;50,tLogiczne[[#This Row],[Wartość sprzedaży]]&gt;7000)</f>
        <v>1</v>
      </c>
    </row>
    <row r="10" spans="1:6" x14ac:dyDescent="0.3">
      <c r="A10" s="10" t="s">
        <v>0</v>
      </c>
      <c r="B10">
        <v>37</v>
      </c>
      <c r="C10" s="7">
        <v>6730</v>
      </c>
      <c r="D10" s="7"/>
      <c r="E10" s="9" t="b">
        <f>OR(tLogiczne[[#This Row],[Ilość sprzedaży]]&gt;60,tLogiczne[[#This Row],[Wartość sprzedaży]]&gt;8000)</f>
        <v>0</v>
      </c>
      <c r="F10" s="9" t="b">
        <f>AND(tLogiczne[[#This Row],[Ilość sprzedaży]]&gt;50,tLogiczne[[#This Row],[Wartość sprzedaży]]&gt;7000)</f>
        <v>0</v>
      </c>
    </row>
    <row r="12" spans="1:6" x14ac:dyDescent="0.3">
      <c r="A12" t="s">
        <v>23</v>
      </c>
      <c r="B12" t="s">
        <v>24</v>
      </c>
      <c r="C12" t="s">
        <v>25</v>
      </c>
      <c r="D12" t="s">
        <v>26</v>
      </c>
      <c r="E12" t="s">
        <v>31</v>
      </c>
    </row>
    <row r="13" spans="1:6" x14ac:dyDescent="0.3">
      <c r="A13" s="1" t="s">
        <v>14</v>
      </c>
      <c r="B13">
        <v>20</v>
      </c>
      <c r="C13">
        <v>5605</v>
      </c>
      <c r="D13" s="1"/>
      <c r="E13" s="1" t="s">
        <v>32</v>
      </c>
    </row>
    <row r="14" spans="1:6" x14ac:dyDescent="0.3">
      <c r="A14" s="1" t="s">
        <v>15</v>
      </c>
      <c r="B14">
        <v>62</v>
      </c>
      <c r="C14">
        <v>9490</v>
      </c>
      <c r="D14" s="1" t="s">
        <v>33</v>
      </c>
      <c r="E14" s="1" t="s">
        <v>33</v>
      </c>
    </row>
    <row r="15" spans="1:6" x14ac:dyDescent="0.3">
      <c r="A15" s="1" t="s">
        <v>2</v>
      </c>
      <c r="B15">
        <v>43</v>
      </c>
      <c r="C15">
        <v>9610</v>
      </c>
      <c r="D15" s="1" t="s">
        <v>33</v>
      </c>
      <c r="E15" s="1" t="s">
        <v>32</v>
      </c>
    </row>
    <row r="16" spans="1:6" x14ac:dyDescent="0.3">
      <c r="A16" s="1" t="s">
        <v>4</v>
      </c>
      <c r="B16">
        <v>54</v>
      </c>
      <c r="C16">
        <v>5420</v>
      </c>
      <c r="D16" s="1"/>
      <c r="E16" s="1" t="s">
        <v>32</v>
      </c>
    </row>
    <row r="17" spans="1:5" x14ac:dyDescent="0.3">
      <c r="A17" s="1" t="s">
        <v>1</v>
      </c>
      <c r="B17">
        <v>61</v>
      </c>
      <c r="C17">
        <v>4790</v>
      </c>
      <c r="D17" s="1" t="s">
        <v>33</v>
      </c>
      <c r="E17" s="1" t="s">
        <v>32</v>
      </c>
    </row>
    <row r="18" spans="1:5" x14ac:dyDescent="0.3">
      <c r="A18" s="1" t="s">
        <v>3</v>
      </c>
      <c r="B18">
        <v>43</v>
      </c>
      <c r="C18">
        <v>6095</v>
      </c>
      <c r="D18" s="1"/>
      <c r="E18" s="1" t="s">
        <v>32</v>
      </c>
    </row>
    <row r="19" spans="1:5" x14ac:dyDescent="0.3">
      <c r="A19" s="1" t="s">
        <v>16</v>
      </c>
      <c r="B19">
        <v>39</v>
      </c>
      <c r="C19">
        <v>8340</v>
      </c>
      <c r="D19" s="1" t="s">
        <v>33</v>
      </c>
      <c r="E19" s="1" t="s">
        <v>32</v>
      </c>
    </row>
    <row r="20" spans="1:5" x14ac:dyDescent="0.3">
      <c r="A20" s="1" t="s">
        <v>17</v>
      </c>
      <c r="B20">
        <v>65</v>
      </c>
      <c r="C20">
        <v>8585</v>
      </c>
      <c r="D20" s="1" t="s">
        <v>33</v>
      </c>
      <c r="E20" s="1" t="s">
        <v>33</v>
      </c>
    </row>
    <row r="21" spans="1:5" x14ac:dyDescent="0.3">
      <c r="A21" s="1" t="s">
        <v>0</v>
      </c>
      <c r="B21">
        <v>37</v>
      </c>
      <c r="C21">
        <v>6730</v>
      </c>
      <c r="D21" s="1"/>
      <c r="E21" s="1" t="s">
        <v>32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zoomScale="145" zoomScaleNormal="145" workbookViewId="0">
      <selection activeCell="G1" sqref="G1:I10"/>
    </sheetView>
  </sheetViews>
  <sheetFormatPr defaultRowHeight="14.4" x14ac:dyDescent="0.3"/>
  <cols>
    <col min="1" max="1" width="10.109375" customWidth="1"/>
    <col min="2" max="2" width="13" bestFit="1" customWidth="1"/>
    <col min="3" max="3" width="4.44140625" customWidth="1"/>
    <col min="4" max="4" width="13" bestFit="1" customWidth="1"/>
    <col min="6" max="6" width="4.21875" customWidth="1"/>
    <col min="7" max="7" width="9.88671875" bestFit="1" customWidth="1"/>
    <col min="8" max="8" width="12.6640625" bestFit="1" customWidth="1"/>
    <col min="9" max="9" width="8.5546875" bestFit="1" customWidth="1"/>
  </cols>
  <sheetData>
    <row r="1" spans="1:11" x14ac:dyDescent="0.3">
      <c r="A1" t="s">
        <v>13</v>
      </c>
      <c r="B1" t="s">
        <v>22</v>
      </c>
      <c r="D1" t="s">
        <v>22</v>
      </c>
      <c r="E1" t="s">
        <v>18</v>
      </c>
      <c r="G1" t="s">
        <v>13</v>
      </c>
      <c r="H1" t="s">
        <v>22</v>
      </c>
      <c r="I1" t="s">
        <v>18</v>
      </c>
      <c r="K1" s="12" t="s">
        <v>18</v>
      </c>
    </row>
    <row r="2" spans="1:11" x14ac:dyDescent="0.3">
      <c r="A2" t="s">
        <v>14</v>
      </c>
      <c r="B2">
        <v>48</v>
      </c>
      <c r="D2">
        <v>0</v>
      </c>
      <c r="E2" t="s">
        <v>19</v>
      </c>
      <c r="G2" s="1" t="s">
        <v>14</v>
      </c>
      <c r="H2">
        <v>48</v>
      </c>
      <c r="I2" s="1" t="s">
        <v>19</v>
      </c>
      <c r="K2" t="str">
        <f>VLOOKUP(tWyniki1[[#This Row],[L. punktów]],tOceny1[],2,TRUE)</f>
        <v>Źle</v>
      </c>
    </row>
    <row r="3" spans="1:11" x14ac:dyDescent="0.3">
      <c r="A3" t="s">
        <v>15</v>
      </c>
      <c r="B3">
        <v>64</v>
      </c>
      <c r="D3">
        <v>50</v>
      </c>
      <c r="E3" t="s">
        <v>20</v>
      </c>
      <c r="G3" s="1" t="s">
        <v>15</v>
      </c>
      <c r="H3">
        <v>64</v>
      </c>
      <c r="I3" s="1" t="s">
        <v>20</v>
      </c>
      <c r="K3" t="str">
        <f>VLOOKUP(tWyniki1[[#This Row],[L. punktów]],tOceny1[],2,TRUE)</f>
        <v>OK</v>
      </c>
    </row>
    <row r="4" spans="1:11" x14ac:dyDescent="0.3">
      <c r="A4" t="s">
        <v>2</v>
      </c>
      <c r="B4">
        <v>82</v>
      </c>
      <c r="D4">
        <v>80</v>
      </c>
      <c r="E4" t="s">
        <v>21</v>
      </c>
      <c r="G4" s="1" t="s">
        <v>2</v>
      </c>
      <c r="H4">
        <v>82</v>
      </c>
      <c r="I4" s="1" t="s">
        <v>21</v>
      </c>
      <c r="K4" t="str">
        <f>VLOOKUP(tWyniki1[[#This Row],[L. punktów]],tOceny1[],2,TRUE)</f>
        <v>Dobrze</v>
      </c>
    </row>
    <row r="5" spans="1:11" x14ac:dyDescent="0.3">
      <c r="A5" t="s">
        <v>1</v>
      </c>
      <c r="B5">
        <v>13</v>
      </c>
      <c r="G5" s="1" t="s">
        <v>1</v>
      </c>
      <c r="H5">
        <v>13</v>
      </c>
      <c r="I5" s="1" t="s">
        <v>19</v>
      </c>
      <c r="K5" t="str">
        <f>VLOOKUP(tWyniki1[[#This Row],[L. punktów]],tOceny1[],2,TRUE)</f>
        <v>Źle</v>
      </c>
    </row>
    <row r="6" spans="1:11" x14ac:dyDescent="0.3">
      <c r="A6" t="s">
        <v>4</v>
      </c>
      <c r="B6">
        <v>96</v>
      </c>
      <c r="G6" s="1" t="s">
        <v>4</v>
      </c>
      <c r="H6">
        <v>96</v>
      </c>
      <c r="I6" s="1" t="s">
        <v>21</v>
      </c>
      <c r="K6" t="str">
        <f>VLOOKUP(tWyniki1[[#This Row],[L. punktów]],tOceny1[],2,TRUE)</f>
        <v>Dobrze</v>
      </c>
    </row>
    <row r="7" spans="1:11" x14ac:dyDescent="0.3">
      <c r="A7" t="s">
        <v>3</v>
      </c>
      <c r="B7">
        <v>81</v>
      </c>
      <c r="G7" s="1" t="s">
        <v>3</v>
      </c>
      <c r="H7">
        <v>81</v>
      </c>
      <c r="I7" s="1" t="s">
        <v>21</v>
      </c>
      <c r="K7" t="str">
        <f>VLOOKUP(tWyniki1[[#This Row],[L. punktów]],tOceny1[],2,TRUE)</f>
        <v>Dobrze</v>
      </c>
    </row>
    <row r="8" spans="1:11" x14ac:dyDescent="0.3">
      <c r="A8" t="s">
        <v>16</v>
      </c>
      <c r="B8">
        <v>34</v>
      </c>
      <c r="G8" s="1" t="s">
        <v>16</v>
      </c>
      <c r="H8">
        <v>34</v>
      </c>
      <c r="I8" s="1" t="s">
        <v>19</v>
      </c>
      <c r="K8" t="str">
        <f>VLOOKUP(tWyniki1[[#This Row],[L. punktów]],tOceny1[],2,TRUE)</f>
        <v>Źle</v>
      </c>
    </row>
    <row r="9" spans="1:11" x14ac:dyDescent="0.3">
      <c r="A9" t="s">
        <v>17</v>
      </c>
      <c r="B9">
        <v>73</v>
      </c>
      <c r="G9" s="1" t="s">
        <v>17</v>
      </c>
      <c r="H9">
        <v>73</v>
      </c>
      <c r="I9" s="1" t="s">
        <v>20</v>
      </c>
      <c r="K9" t="str">
        <f>VLOOKUP(tWyniki1[[#This Row],[L. punktów]],tOceny1[],2,TRUE)</f>
        <v>OK</v>
      </c>
    </row>
    <row r="10" spans="1:11" x14ac:dyDescent="0.3">
      <c r="A10" t="s">
        <v>0</v>
      </c>
      <c r="B10">
        <v>77</v>
      </c>
      <c r="G10" s="1" t="s">
        <v>0</v>
      </c>
      <c r="H10">
        <v>77</v>
      </c>
      <c r="I10" s="1" t="s">
        <v>20</v>
      </c>
      <c r="K10" t="str">
        <f>VLOOKUP(tWyniki1[[#This Row],[L. punktów]],tOceny1[],2,TRUE)</f>
        <v>OK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zoomScale="145" zoomScaleNormal="145" workbookViewId="0">
      <selection activeCell="G1" sqref="G1:I10"/>
    </sheetView>
  </sheetViews>
  <sheetFormatPr defaultRowHeight="14.4" x14ac:dyDescent="0.3"/>
  <cols>
    <col min="1" max="1" width="10.109375" customWidth="1"/>
    <col min="2" max="2" width="13" bestFit="1" customWidth="1"/>
    <col min="3" max="3" width="3.109375" customWidth="1"/>
    <col min="4" max="4" width="13" bestFit="1" customWidth="1"/>
    <col min="6" max="6" width="5.21875" customWidth="1"/>
    <col min="7" max="7" width="9.88671875" bestFit="1" customWidth="1"/>
    <col min="8" max="8" width="12.6640625" bestFit="1" customWidth="1"/>
    <col min="9" max="9" width="8.5546875" bestFit="1" customWidth="1"/>
  </cols>
  <sheetData>
    <row r="1" spans="1:9" x14ac:dyDescent="0.3">
      <c r="A1" t="s">
        <v>13</v>
      </c>
      <c r="B1" t="s">
        <v>22</v>
      </c>
      <c r="D1" t="s">
        <v>22</v>
      </c>
      <c r="E1" t="s">
        <v>18</v>
      </c>
      <c r="G1" t="s">
        <v>13</v>
      </c>
      <c r="H1" t="s">
        <v>22</v>
      </c>
      <c r="I1" t="s">
        <v>18</v>
      </c>
    </row>
    <row r="2" spans="1:9" x14ac:dyDescent="0.3">
      <c r="A2" t="s">
        <v>14</v>
      </c>
      <c r="B2">
        <v>48</v>
      </c>
      <c r="D2">
        <v>0</v>
      </c>
      <c r="E2" t="s">
        <v>34</v>
      </c>
      <c r="G2" s="1" t="s">
        <v>1</v>
      </c>
      <c r="H2">
        <v>13</v>
      </c>
      <c r="I2" s="1" t="s">
        <v>34</v>
      </c>
    </row>
    <row r="3" spans="1:9" x14ac:dyDescent="0.3">
      <c r="A3" t="s">
        <v>15</v>
      </c>
      <c r="B3">
        <v>64</v>
      </c>
      <c r="D3">
        <v>40</v>
      </c>
      <c r="E3">
        <v>3</v>
      </c>
      <c r="G3" s="1" t="s">
        <v>16</v>
      </c>
      <c r="H3">
        <v>34</v>
      </c>
      <c r="I3" s="1" t="s">
        <v>34</v>
      </c>
    </row>
    <row r="4" spans="1:9" x14ac:dyDescent="0.3">
      <c r="A4" t="s">
        <v>2</v>
      </c>
      <c r="B4">
        <v>80</v>
      </c>
      <c r="D4">
        <v>50</v>
      </c>
      <c r="E4">
        <v>3.5</v>
      </c>
      <c r="G4" s="1" t="s">
        <v>14</v>
      </c>
      <c r="H4">
        <v>48</v>
      </c>
      <c r="I4" s="1">
        <v>3</v>
      </c>
    </row>
    <row r="5" spans="1:9" x14ac:dyDescent="0.3">
      <c r="A5" t="s">
        <v>1</v>
      </c>
      <c r="B5">
        <v>13</v>
      </c>
      <c r="D5">
        <v>65</v>
      </c>
      <c r="E5">
        <v>4</v>
      </c>
      <c r="G5" s="1" t="s">
        <v>15</v>
      </c>
      <c r="H5">
        <v>64</v>
      </c>
      <c r="I5" s="1">
        <v>3.5</v>
      </c>
    </row>
    <row r="6" spans="1:9" x14ac:dyDescent="0.3">
      <c r="A6" t="s">
        <v>4</v>
      </c>
      <c r="B6">
        <v>90</v>
      </c>
      <c r="D6">
        <v>75</v>
      </c>
      <c r="E6">
        <v>4.5</v>
      </c>
      <c r="G6" s="1" t="s">
        <v>17</v>
      </c>
      <c r="H6">
        <v>73</v>
      </c>
      <c r="I6" s="1">
        <v>4</v>
      </c>
    </row>
    <row r="7" spans="1:9" x14ac:dyDescent="0.3">
      <c r="A7" t="s">
        <v>3</v>
      </c>
      <c r="B7">
        <v>81</v>
      </c>
      <c r="D7">
        <v>90</v>
      </c>
      <c r="E7">
        <v>5</v>
      </c>
      <c r="G7" s="1" t="s">
        <v>0</v>
      </c>
      <c r="H7">
        <v>77</v>
      </c>
      <c r="I7" s="1">
        <v>4.5</v>
      </c>
    </row>
    <row r="8" spans="1:9" x14ac:dyDescent="0.3">
      <c r="A8" t="s">
        <v>16</v>
      </c>
      <c r="B8">
        <v>34</v>
      </c>
      <c r="G8" s="1" t="s">
        <v>2</v>
      </c>
      <c r="H8">
        <v>80</v>
      </c>
      <c r="I8" s="1">
        <v>4.5</v>
      </c>
    </row>
    <row r="9" spans="1:9" x14ac:dyDescent="0.3">
      <c r="A9" t="s">
        <v>17</v>
      </c>
      <c r="B9">
        <v>73</v>
      </c>
      <c r="G9" s="1" t="s">
        <v>3</v>
      </c>
      <c r="H9">
        <v>81</v>
      </c>
      <c r="I9" s="1">
        <v>4.5</v>
      </c>
    </row>
    <row r="10" spans="1:9" x14ac:dyDescent="0.3">
      <c r="A10" t="s">
        <v>0</v>
      </c>
      <c r="B10">
        <v>77</v>
      </c>
      <c r="G10" s="1" t="s">
        <v>4</v>
      </c>
      <c r="H10">
        <v>90</v>
      </c>
      <c r="I10" s="1">
        <v>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C07DE-CB0C-4221-8659-EC78F53B6D41}">
  <dimension ref="A1:B10"/>
  <sheetViews>
    <sheetView zoomScale="145" zoomScaleNormal="145" workbookViewId="0">
      <selection activeCell="B4" sqref="B4"/>
    </sheetView>
  </sheetViews>
  <sheetFormatPr defaultRowHeight="14.4" x14ac:dyDescent="0.3"/>
  <cols>
    <col min="1" max="1" width="14.77734375" customWidth="1"/>
    <col min="2" max="2" width="55.33203125" customWidth="1"/>
  </cols>
  <sheetData>
    <row r="1" spans="1:2" x14ac:dyDescent="0.3">
      <c r="A1" t="s">
        <v>75</v>
      </c>
      <c r="B1" t="s">
        <v>76</v>
      </c>
    </row>
    <row r="2" spans="1:2" x14ac:dyDescent="0.3">
      <c r="A2">
        <v>1002</v>
      </c>
      <c r="B2" s="22" t="s">
        <v>77</v>
      </c>
    </row>
    <row r="3" spans="1:2" x14ac:dyDescent="0.3">
      <c r="A3">
        <v>1003</v>
      </c>
      <c r="B3" s="23" t="s">
        <v>78</v>
      </c>
    </row>
    <row r="4" spans="1:2" x14ac:dyDescent="0.3">
      <c r="A4">
        <v>1005</v>
      </c>
      <c r="B4" s="23">
        <v>43225</v>
      </c>
    </row>
    <row r="5" spans="1:2" ht="28.8" x14ac:dyDescent="0.3">
      <c r="A5">
        <v>1007</v>
      </c>
      <c r="B5" s="22" t="s">
        <v>79</v>
      </c>
    </row>
    <row r="6" spans="1:2" x14ac:dyDescent="0.3">
      <c r="A6">
        <v>1011</v>
      </c>
      <c r="B6" s="22" t="s">
        <v>80</v>
      </c>
    </row>
    <row r="7" spans="1:2" ht="28.8" x14ac:dyDescent="0.3">
      <c r="A7">
        <v>1013</v>
      </c>
      <c r="B7" s="22" t="s">
        <v>81</v>
      </c>
    </row>
    <row r="8" spans="1:2" x14ac:dyDescent="0.3">
      <c r="A8">
        <v>1017</v>
      </c>
      <c r="B8" s="22" t="s">
        <v>82</v>
      </c>
    </row>
    <row r="9" spans="1:2" x14ac:dyDescent="0.3">
      <c r="A9">
        <v>1019</v>
      </c>
      <c r="B9" s="22" t="s">
        <v>83</v>
      </c>
    </row>
    <row r="10" spans="1:2" ht="28.8" x14ac:dyDescent="0.3">
      <c r="A10">
        <v>1023</v>
      </c>
      <c r="B10" s="22" t="s">
        <v>84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2 6 1 0 5 9 7 - 9 4 3 0 - 4 1 0 9 - 9 3 6 0 - 1 5 5 6 0 5 0 b 0 2 b e "   x m l n s = " h t t p : / / s c h e m a s . m i c r o s o f t . c o m / D a t a M a s h u p " > A A A A A M c E A A B Q S w M E F A A C A A g A A b l z T T q 4 V d S m A A A A 9 g A A A B I A H A B D b 2 5 m a W c v U G F j a 2 F n Z S 5 4 b W w g o h g A K K A U A A A A A A A A A A A A A A A A A A A A A A A A A A A A h Y / R C o I w G I V f R X b v N l e J y O + 8 6 F Z B C K J b m U t H O s X N 5 r t 1 0 S P 1 C g l l d d f l O X w H v v O 4 3 S G d u 9 a 7 y t G o X i c o w B R 5 U o u + U r p O 0 G T P f o R S D k U p L m U t v Q X W J p 6 N S l B j 7 R A T 4 p z D b o P 7 s S a M 0 o C c 8 u w g G t m V v t L G l l p I 9 F l V / 1 e I w / E l w x k O t 3 j H o h A H Q N Y S c q W / A F t 8 M Q X y U 8 J + a u 0 0 S j 6 0 f p E B W S O Q 9 w f + B F B L A w Q U A A I A C A A B u X N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b l z T f n t z M W / A Q A A D w Q A A B M A H A B G b 3 J t d W x h c y 9 T Z W N 0 a W 9 u M S 5 t I K I Y A C i g F A A A A A A A A A A A A A A A A A A A A A A A A A A A A J W S v 2 7 b M B D G d w N + h w O z S I A i w F 2 N D K 2 T K U G Q 1 g 4 K 1 N D A S J e Y E E U K F J V Y F r Q U 6 E P k O T p 1 r v N e P U m W p a D O P y 0 k j h + / + 9 1 H Z R h a o R X M 2 3 U y H Y / G o 2 z F D U Z g r 4 3 U a Q E n I N G O R 0 D f 0 x / z 9 3 f 0 9 F N T 8 W w d o v R n u T G o 7 H d t 4 h u t Y 8 c t l 5 c 8 w R O 2 u 8 2 C a j n T y p I m 8 F q T I 3 a l o 4 1 A q Z W G W M s 8 U d t H e E D y z e 9 A 3 x m u R L h R I u a M 2 i z 4 j U T / b J 1 y F V 2 I z M 6 a C 0 5 b X p A 2 u 9 U m a a v Z 4 f K i S D F z 9 u w e l C X b 0 X l g 6 R A s r m 1 V e c B S e X x 1 w d z n k n k q h b V o / G a z I O 2 X 4 h S l S A Q V H T Y F 0 n z N t c W 5 L a j 7 L L s n A 8 o M 6 D y p m 9 M Y T t N H 5 V L W h E 1 D F x K 0 H J Z z N I J L s c H I r 7 1 J b E 2 O A Q j V w p W d T V V V Z N x x u f s 4 f y Q C l a j T J P 2 k D + 1 g D B 9 I 3 3 s h J / f D D z m A a j L c P e J / 6 P 1 0 b 6 Y O x w d j 7 4 j 9 g Z n / i Q 2 Y T 3 X E n / F y k 6 t Y P 2 x / 9 Z C f o 2 i P + P 4 Z q e G 5 V g J D 2 i E P V y B u Y d k h B G R e P z / Y F a p 9 e R I A y g w H s h 7 0 O s u V 2 D 7 a r m / R 8 3 3 D R N 9 j 9 9 O / O p N X D l M Y j 4 R 6 2 X / 6 D 1 B L A Q I t A B Q A A g A I A A G 5 c 0 0 6 u F X U p g A A A P Y A A A A S A A A A A A A A A A A A A A A A A A A A A A B D b 2 5 m a W c v U G F j a 2 F n Z S 5 4 b W x Q S w E C L Q A U A A I A C A A B u X N N D 8 r p q 6 Q A A A D p A A A A E w A A A A A A A A A A A A A A A A D y A A A A W 0 N v b n R l b n R f V H l w Z X N d L n h t b F B L A Q I t A B Q A A g A I A A G 5 c 0 3 5 7 c z F v w E A A A 8 E A A A T A A A A A A A A A A A A A A A A A O M B A A B G b 3 J t d W x h c y 9 T Z W N 0 a W 9 u M S 5 t U E s F B g A A A A A D A A M A w g A A A O 8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c I A A A A A A A A N Q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0 V X J s b 3 B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E x L T E 5 V D E 2 O j Q 0 O j M z L j Q 4 M j c 1 O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3 R V c m x v c H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F V y b G 9 w e S 9 Q b 2 R 6 a W V s b 2 5 v J T I w a 2 9 s d W 1 u J U M 0 J T k 5 J T I w d 2 V k J U M 1 J T g y d W c l M j B v Z 3 J h b m l j e m 5 p a 2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V X J s b 3 B 5 L 1 p t a W V u a W 9 u b y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V X J s b 3 B 5 L 1 B v Z H p p Z W x v b m 8 l M j B r b 2 x 1 b W 4 l Q z Q l O T k l M j B 3 Z W Q l Q z U l O D J 1 Z y U y M G 9 n c m F u a W N 6 b m l r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V X J s b 3 B 5 L 0 R v Z G F u b y U y M G t v b H V t b i V D N C U 5 O S U y M H d h c n V u a 2 9 3 J U M 0 J T g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F V y b G 9 w e S 9 V c 3 V u a S V D N C U 5 O X R v J T I w a 2 9 s d W 1 u e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v r J I j J u R q T K w k v d P P P Z B E A A A A A A I A A A A A A B B m A A A A A Q A A I A A A A M Q k v X 2 I Q h 7 1 Q q c n 4 x I N 7 6 h C w 0 O J Q y 8 k o G C x I x C j q H m e A A A A A A 6 A A A A A A g A A I A A A A H n / P Q w C A n m Q g 0 A G 9 m D I n C b 2 B S I E n A Q 6 1 g 4 S a N T r w V e l U A A A A N C G K X N o H h Y f e Y B 4 M d Z e Y a m D W z n q 0 8 w G h l i H + i t m u Q C 2 s e V z p O m w x I U Z x h Z H t x 1 Q m Q K I x y J K f G z h B P W C w Z V h E O H I 4 I Q F u L s q 1 1 i W W d v y Q 7 O O Q A A A A H C A f f S u e u + b 0 J B 6 C 0 C q h + p 1 R K K / a 5 D H k l 0 T N X T e 0 D + E K j L v s d E q h O i g k u X q d K J 0 B w M X k y w A z t 2 r w 3 e G f I A / a O Y = < / D a t a M a s h u p > 
</file>

<file path=customXml/itemProps1.xml><?xml version="1.0" encoding="utf-8"?>
<ds:datastoreItem xmlns:ds="http://schemas.openxmlformats.org/officeDocument/2006/customXml" ds:itemID="{ECFE6127-FAB6-405C-AB22-EB07A51222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Start</vt:lpstr>
      <vt:lpstr>ExceliAdam</vt:lpstr>
      <vt:lpstr>GodzinyPracy</vt:lpstr>
      <vt:lpstr>ORAZ|LUB</vt:lpstr>
      <vt:lpstr>PrzybliżoneIF</vt:lpstr>
      <vt:lpstr>PrzybliżoneDołączanie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Adam Kop</cp:lastModifiedBy>
  <dcterms:created xsi:type="dcterms:W3CDTF">2015-06-05T18:17:20Z</dcterms:created>
  <dcterms:modified xsi:type="dcterms:W3CDTF">2018-11-20T16:44:08Z</dcterms:modified>
</cp:coreProperties>
</file>